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2" windowWidth="16608" windowHeight="7992" activeTab="1"/>
  </bookViews>
  <sheets>
    <sheet name="HCS" sheetId="5" r:id="rId1"/>
    <sheet name="HCH" sheetId="4" r:id="rId2"/>
  </sheets>
  <definedNames>
    <definedName name="_xlnm._FilterDatabase" localSheetId="1" hidden="1">HCH!$A$7:$AB$353</definedName>
    <definedName name="_xlnm.Print_Titles" localSheetId="1">HCH!$7:$7</definedName>
    <definedName name="_xlnm.Print_Titles" localSheetId="0">HCS!$7:$7</definedName>
    <definedName name="tblData">HCH!$A$7:$Z$353</definedName>
    <definedName name="tblHCS">HCS!$A$7:$X$200</definedName>
  </definedNames>
  <calcPr calcId="125725"/>
</workbook>
</file>

<file path=xl/calcChain.xml><?xml version="1.0" encoding="utf-8"?>
<calcChain xmlns="http://schemas.openxmlformats.org/spreadsheetml/2006/main">
  <c r="X9" i="4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X130"/>
  <c r="X131"/>
  <c r="X132"/>
  <c r="X133"/>
  <c r="X134"/>
  <c r="X135"/>
  <c r="X136"/>
  <c r="X137"/>
  <c r="X138"/>
  <c r="X139"/>
  <c r="X140"/>
  <c r="X141"/>
  <c r="X142"/>
  <c r="X143"/>
  <c r="X144"/>
  <c r="X145"/>
  <c r="X146"/>
  <c r="X147"/>
  <c r="X148"/>
  <c r="X149"/>
  <c r="X150"/>
  <c r="X151"/>
  <c r="X152"/>
  <c r="X153"/>
  <c r="X154"/>
  <c r="X155"/>
  <c r="X156"/>
  <c r="X157"/>
  <c r="X158"/>
  <c r="X159"/>
  <c r="X160"/>
  <c r="X161"/>
  <c r="X162"/>
  <c r="X163"/>
  <c r="X164"/>
  <c r="X165"/>
  <c r="X166"/>
  <c r="X167"/>
  <c r="X168"/>
  <c r="X169"/>
  <c r="X170"/>
  <c r="X171"/>
  <c r="X172"/>
  <c r="X173"/>
  <c r="X174"/>
  <c r="X175"/>
  <c r="X176"/>
  <c r="X177"/>
  <c r="X178"/>
  <c r="X179"/>
  <c r="X180"/>
  <c r="X181"/>
  <c r="X182"/>
  <c r="X183"/>
  <c r="X184"/>
  <c r="X185"/>
  <c r="X186"/>
  <c r="X187"/>
  <c r="X188"/>
  <c r="X189"/>
  <c r="X190"/>
  <c r="X191"/>
  <c r="X192"/>
  <c r="X193"/>
  <c r="X194"/>
  <c r="X195"/>
  <c r="X196"/>
  <c r="X197"/>
  <c r="X198"/>
  <c r="X199"/>
  <c r="X200"/>
  <c r="X201"/>
  <c r="X202"/>
  <c r="X203"/>
  <c r="X204"/>
  <c r="X205"/>
  <c r="X206"/>
  <c r="X207"/>
  <c r="X208"/>
  <c r="X209"/>
  <c r="X210"/>
  <c r="X211"/>
  <c r="X212"/>
  <c r="X213"/>
  <c r="X214"/>
  <c r="X215"/>
  <c r="X216"/>
  <c r="X217"/>
  <c r="X218"/>
  <c r="X219"/>
  <c r="X220"/>
  <c r="X221"/>
  <c r="X222"/>
  <c r="X223"/>
  <c r="X224"/>
  <c r="X225"/>
  <c r="X226"/>
  <c r="X227"/>
  <c r="X228"/>
  <c r="X229"/>
  <c r="X230"/>
  <c r="X231"/>
  <c r="X232"/>
  <c r="X233"/>
  <c r="X234"/>
  <c r="X235"/>
  <c r="X236"/>
  <c r="X237"/>
  <c r="X238"/>
  <c r="X239"/>
  <c r="X240"/>
  <c r="X241"/>
  <c r="X242"/>
  <c r="X243"/>
  <c r="X244"/>
  <c r="X245"/>
  <c r="X246"/>
  <c r="X247"/>
  <c r="X248"/>
  <c r="X249"/>
  <c r="X250"/>
  <c r="X251"/>
  <c r="X252"/>
  <c r="X253"/>
  <c r="X254"/>
  <c r="X255"/>
  <c r="X256"/>
  <c r="X257"/>
  <c r="X258"/>
  <c r="X259"/>
  <c r="X260"/>
  <c r="X261"/>
  <c r="X262"/>
  <c r="X263"/>
  <c r="X264"/>
  <c r="X265"/>
  <c r="X266"/>
  <c r="X267"/>
  <c r="X268"/>
  <c r="X269"/>
  <c r="X270"/>
  <c r="X271"/>
  <c r="X272"/>
  <c r="X273"/>
  <c r="X274"/>
  <c r="X275"/>
  <c r="X276"/>
  <c r="X277"/>
  <c r="X278"/>
  <c r="X279"/>
  <c r="X280"/>
  <c r="X281"/>
  <c r="X282"/>
  <c r="X283"/>
  <c r="X284"/>
  <c r="X285"/>
  <c r="X286"/>
  <c r="X287"/>
  <c r="X288"/>
  <c r="X289"/>
  <c r="X290"/>
  <c r="X291"/>
  <c r="X292"/>
  <c r="X293"/>
  <c r="X294"/>
  <c r="X295"/>
  <c r="X296"/>
  <c r="X297"/>
  <c r="X298"/>
  <c r="X299"/>
  <c r="X300"/>
  <c r="X301"/>
  <c r="X302"/>
  <c r="X303"/>
  <c r="X304"/>
  <c r="X305"/>
  <c r="X306"/>
  <c r="X307"/>
  <c r="X308"/>
  <c r="X309"/>
  <c r="X310"/>
  <c r="X311"/>
  <c r="X312"/>
  <c r="X313"/>
  <c r="X314"/>
  <c r="X315"/>
  <c r="X316"/>
  <c r="X317"/>
  <c r="X318"/>
  <c r="X319"/>
  <c r="X320"/>
  <c r="X321"/>
  <c r="X322"/>
  <c r="X323"/>
  <c r="X324"/>
  <c r="X325"/>
  <c r="X326"/>
  <c r="X327"/>
  <c r="X328"/>
  <c r="X329"/>
  <c r="X330"/>
  <c r="X331"/>
  <c r="X332"/>
  <c r="X333"/>
  <c r="X334"/>
  <c r="X335"/>
  <c r="X336"/>
  <c r="X337"/>
  <c r="X338"/>
  <c r="X339"/>
  <c r="X340"/>
  <c r="X341"/>
  <c r="X342"/>
  <c r="X343"/>
  <c r="X344"/>
  <c r="X345"/>
  <c r="X346"/>
  <c r="X347"/>
  <c r="X348"/>
  <c r="X349"/>
  <c r="X350"/>
  <c r="X351"/>
  <c r="X352"/>
  <c r="X353"/>
  <c r="X8"/>
  <c r="Y8" l="1"/>
  <c r="X10" i="5"/>
  <c r="X9"/>
  <c r="X11"/>
  <c r="X12"/>
  <c r="X13"/>
  <c r="X14"/>
  <c r="X17"/>
  <c r="X19"/>
  <c r="X15"/>
  <c r="X16"/>
  <c r="X20"/>
  <c r="X18"/>
  <c r="X23"/>
  <c r="X26"/>
  <c r="X33"/>
  <c r="X21"/>
  <c r="X35"/>
  <c r="X24"/>
  <c r="X27"/>
  <c r="X28"/>
  <c r="X44"/>
  <c r="X25"/>
  <c r="X36"/>
  <c r="X37"/>
  <c r="X47"/>
  <c r="X29"/>
  <c r="X30"/>
  <c r="X34"/>
  <c r="X45"/>
  <c r="X31"/>
  <c r="X38"/>
  <c r="X39"/>
  <c r="X48"/>
  <c r="X54"/>
  <c r="X22"/>
  <c r="X40"/>
  <c r="X41"/>
  <c r="X42"/>
  <c r="X49"/>
  <c r="X50"/>
  <c r="X51"/>
  <c r="X58"/>
  <c r="X59"/>
  <c r="X70"/>
  <c r="X46"/>
  <c r="X55"/>
  <c r="X56"/>
  <c r="X57"/>
  <c r="X67"/>
  <c r="X68"/>
  <c r="X74"/>
  <c r="X43"/>
  <c r="X52"/>
  <c r="X53"/>
  <c r="X60"/>
  <c r="X61"/>
  <c r="X62"/>
  <c r="X63"/>
  <c r="X71"/>
  <c r="X69"/>
  <c r="X64"/>
  <c r="X65"/>
  <c r="X66"/>
  <c r="X75"/>
  <c r="X76"/>
  <c r="X32"/>
  <c r="X72"/>
  <c r="X73"/>
  <c r="X77"/>
  <c r="X78"/>
  <c r="X80"/>
  <c r="X81"/>
  <c r="X79"/>
  <c r="X82"/>
  <c r="X88"/>
  <c r="X83"/>
  <c r="X91"/>
  <c r="X92"/>
  <c r="X93"/>
  <c r="X84"/>
  <c r="X85"/>
  <c r="X89"/>
  <c r="X98"/>
  <c r="X87"/>
  <c r="X94"/>
  <c r="X95"/>
  <c r="X86"/>
  <c r="X99"/>
  <c r="X96"/>
  <c r="X90"/>
  <c r="X97"/>
  <c r="X100"/>
  <c r="X101"/>
  <c r="X102"/>
  <c r="X103"/>
  <c r="X105"/>
  <c r="X104"/>
  <c r="X106"/>
  <c r="X107"/>
  <c r="X108"/>
  <c r="X110"/>
  <c r="X126"/>
  <c r="X111"/>
  <c r="X115"/>
  <c r="X112"/>
  <c r="X113"/>
  <c r="X116"/>
  <c r="X117"/>
  <c r="X118"/>
  <c r="X132"/>
  <c r="X127"/>
  <c r="X128"/>
  <c r="X137"/>
  <c r="X109"/>
  <c r="X119"/>
  <c r="X120"/>
  <c r="X121"/>
  <c r="X122"/>
  <c r="X123"/>
  <c r="X124"/>
  <c r="X133"/>
  <c r="X140"/>
  <c r="X129"/>
  <c r="X130"/>
  <c r="X138"/>
  <c r="X134"/>
  <c r="X135"/>
  <c r="X141"/>
  <c r="X142"/>
  <c r="X158"/>
  <c r="X139"/>
  <c r="X154"/>
  <c r="X143"/>
  <c r="X148"/>
  <c r="X149"/>
  <c r="X146"/>
  <c r="X147"/>
  <c r="X162"/>
  <c r="X114"/>
  <c r="X125"/>
  <c r="X150"/>
  <c r="X151"/>
  <c r="X152"/>
  <c r="X159"/>
  <c r="X155"/>
  <c r="X156"/>
  <c r="X157"/>
  <c r="X144"/>
  <c r="X160"/>
  <c r="X161"/>
  <c r="X164"/>
  <c r="X131"/>
  <c r="X163"/>
  <c r="X136"/>
  <c r="X165"/>
  <c r="X166"/>
  <c r="X167"/>
  <c r="X170"/>
  <c r="X171"/>
  <c r="X145"/>
  <c r="X153"/>
  <c r="X168"/>
  <c r="X169"/>
  <c r="X172"/>
  <c r="X173"/>
  <c r="X178"/>
  <c r="X175"/>
  <c r="X180"/>
  <c r="X179"/>
  <c r="X176"/>
  <c r="X177"/>
  <c r="X174"/>
  <c r="X181"/>
  <c r="X186"/>
  <c r="X183"/>
  <c r="X187"/>
  <c r="X182"/>
  <c r="X195"/>
  <c r="X196"/>
  <c r="X184"/>
  <c r="X188"/>
  <c r="X189"/>
  <c r="X190"/>
  <c r="X197"/>
  <c r="X198"/>
  <c r="X185"/>
  <c r="X191"/>
  <c r="X192"/>
  <c r="X193"/>
  <c r="X199"/>
  <c r="X200"/>
  <c r="X194"/>
  <c r="X8"/>
  <c r="W10"/>
  <c r="Z10" s="1"/>
  <c r="W9"/>
  <c r="Z9" s="1"/>
  <c r="W11"/>
  <c r="Z11" s="1"/>
  <c r="W12"/>
  <c r="Z12" s="1"/>
  <c r="W13"/>
  <c r="Z13" s="1"/>
  <c r="W14"/>
  <c r="Z14" s="1"/>
  <c r="W17"/>
  <c r="Z17" s="1"/>
  <c r="W19"/>
  <c r="Z19" s="1"/>
  <c r="W15"/>
  <c r="Z15" s="1"/>
  <c r="W16"/>
  <c r="Z16" s="1"/>
  <c r="W20"/>
  <c r="Z20" s="1"/>
  <c r="W18"/>
  <c r="Z18" s="1"/>
  <c r="W23"/>
  <c r="Z23" s="1"/>
  <c r="W26"/>
  <c r="Z26" s="1"/>
  <c r="W33"/>
  <c r="Z33" s="1"/>
  <c r="W21"/>
  <c r="Z21" s="1"/>
  <c r="W35"/>
  <c r="Z35" s="1"/>
  <c r="W24"/>
  <c r="Z24" s="1"/>
  <c r="W27"/>
  <c r="Z27" s="1"/>
  <c r="W28"/>
  <c r="Z28" s="1"/>
  <c r="W44"/>
  <c r="Z44" s="1"/>
  <c r="W25"/>
  <c r="Z25" s="1"/>
  <c r="W36"/>
  <c r="Z36" s="1"/>
  <c r="W37"/>
  <c r="Z37" s="1"/>
  <c r="W47"/>
  <c r="Z47" s="1"/>
  <c r="W29"/>
  <c r="Z29" s="1"/>
  <c r="W30"/>
  <c r="Z30" s="1"/>
  <c r="W34"/>
  <c r="Z34" s="1"/>
  <c r="W45"/>
  <c r="Z45" s="1"/>
  <c r="W31"/>
  <c r="Z31" s="1"/>
  <c r="W38"/>
  <c r="Z38" s="1"/>
  <c r="W39"/>
  <c r="Z39" s="1"/>
  <c r="W48"/>
  <c r="Z48" s="1"/>
  <c r="W54"/>
  <c r="Z54" s="1"/>
  <c r="W22"/>
  <c r="Z22" s="1"/>
  <c r="W40"/>
  <c r="Z40" s="1"/>
  <c r="W41"/>
  <c r="Z41" s="1"/>
  <c r="W42"/>
  <c r="Z42" s="1"/>
  <c r="W49"/>
  <c r="Z49" s="1"/>
  <c r="W50"/>
  <c r="Z50" s="1"/>
  <c r="W51"/>
  <c r="Z51" s="1"/>
  <c r="W58"/>
  <c r="Z58" s="1"/>
  <c r="W59"/>
  <c r="Z59" s="1"/>
  <c r="W70"/>
  <c r="Z70" s="1"/>
  <c r="W46"/>
  <c r="Z46" s="1"/>
  <c r="W55"/>
  <c r="Z55" s="1"/>
  <c r="W56"/>
  <c r="Z56" s="1"/>
  <c r="W57"/>
  <c r="Z57" s="1"/>
  <c r="W67"/>
  <c r="Z67" s="1"/>
  <c r="W68"/>
  <c r="Z68" s="1"/>
  <c r="W74"/>
  <c r="Z74" s="1"/>
  <c r="W43"/>
  <c r="Z43" s="1"/>
  <c r="W52"/>
  <c r="Z52" s="1"/>
  <c r="W53"/>
  <c r="Z53" s="1"/>
  <c r="W60"/>
  <c r="Z60" s="1"/>
  <c r="W61"/>
  <c r="Z61" s="1"/>
  <c r="W62"/>
  <c r="Z62" s="1"/>
  <c r="W63"/>
  <c r="Z63" s="1"/>
  <c r="W71"/>
  <c r="Z71" s="1"/>
  <c r="W69"/>
  <c r="Z69" s="1"/>
  <c r="W64"/>
  <c r="Z64" s="1"/>
  <c r="W65"/>
  <c r="Z65" s="1"/>
  <c r="W66"/>
  <c r="Z66" s="1"/>
  <c r="W75"/>
  <c r="Z75" s="1"/>
  <c r="W76"/>
  <c r="Z76" s="1"/>
  <c r="W32"/>
  <c r="Z32" s="1"/>
  <c r="W72"/>
  <c r="Z72" s="1"/>
  <c r="W73"/>
  <c r="Z73" s="1"/>
  <c r="W77"/>
  <c r="Z77" s="1"/>
  <c r="W78"/>
  <c r="Z78" s="1"/>
  <c r="W80"/>
  <c r="Z80" s="1"/>
  <c r="W81"/>
  <c r="Z81" s="1"/>
  <c r="W79"/>
  <c r="Z79" s="1"/>
  <c r="W82"/>
  <c r="Z82" s="1"/>
  <c r="W88"/>
  <c r="Z88" s="1"/>
  <c r="W83"/>
  <c r="Z83" s="1"/>
  <c r="W91"/>
  <c r="Z91" s="1"/>
  <c r="W92"/>
  <c r="Z92" s="1"/>
  <c r="W93"/>
  <c r="Z93" s="1"/>
  <c r="W84"/>
  <c r="Z84" s="1"/>
  <c r="W85"/>
  <c r="Z85" s="1"/>
  <c r="W89"/>
  <c r="Z89" s="1"/>
  <c r="W98"/>
  <c r="Z98" s="1"/>
  <c r="W87"/>
  <c r="Z87" s="1"/>
  <c r="W94"/>
  <c r="Z94" s="1"/>
  <c r="W95"/>
  <c r="Z95" s="1"/>
  <c r="W86"/>
  <c r="Z86" s="1"/>
  <c r="W99"/>
  <c r="Z99" s="1"/>
  <c r="W96"/>
  <c r="Z96" s="1"/>
  <c r="W90"/>
  <c r="Z90" s="1"/>
  <c r="W97"/>
  <c r="Z97" s="1"/>
  <c r="W100"/>
  <c r="Z100" s="1"/>
  <c r="W101"/>
  <c r="Z101" s="1"/>
  <c r="W102"/>
  <c r="Z102" s="1"/>
  <c r="W103"/>
  <c r="Z103" s="1"/>
  <c r="W105"/>
  <c r="Z105" s="1"/>
  <c r="W104"/>
  <c r="Z104" s="1"/>
  <c r="W106"/>
  <c r="Z106" s="1"/>
  <c r="W107"/>
  <c r="Z107" s="1"/>
  <c r="W108"/>
  <c r="Z108" s="1"/>
  <c r="W110"/>
  <c r="Z110" s="1"/>
  <c r="W126"/>
  <c r="Z126" s="1"/>
  <c r="W111"/>
  <c r="Z111" s="1"/>
  <c r="W115"/>
  <c r="Z115" s="1"/>
  <c r="W112"/>
  <c r="Z112" s="1"/>
  <c r="W113"/>
  <c r="Z113" s="1"/>
  <c r="W116"/>
  <c r="Z116" s="1"/>
  <c r="W117"/>
  <c r="Z117" s="1"/>
  <c r="W118"/>
  <c r="Z118" s="1"/>
  <c r="W132"/>
  <c r="Z132" s="1"/>
  <c r="W127"/>
  <c r="Z127" s="1"/>
  <c r="W128"/>
  <c r="Z128" s="1"/>
  <c r="W137"/>
  <c r="Z137" s="1"/>
  <c r="W109"/>
  <c r="Z109" s="1"/>
  <c r="W119"/>
  <c r="Z119" s="1"/>
  <c r="W120"/>
  <c r="Z120" s="1"/>
  <c r="W121"/>
  <c r="Z121" s="1"/>
  <c r="W122"/>
  <c r="Z122" s="1"/>
  <c r="W123"/>
  <c r="Z123" s="1"/>
  <c r="W124"/>
  <c r="Z124" s="1"/>
  <c r="W133"/>
  <c r="Z133" s="1"/>
  <c r="W140"/>
  <c r="Z140" s="1"/>
  <c r="W129"/>
  <c r="Z129" s="1"/>
  <c r="W130"/>
  <c r="Z130" s="1"/>
  <c r="W138"/>
  <c r="Z138" s="1"/>
  <c r="W134"/>
  <c r="Z134" s="1"/>
  <c r="W135"/>
  <c r="Z135" s="1"/>
  <c r="W141"/>
  <c r="Z141" s="1"/>
  <c r="W142"/>
  <c r="Z142" s="1"/>
  <c r="W158"/>
  <c r="Z158" s="1"/>
  <c r="W139"/>
  <c r="Z139" s="1"/>
  <c r="W154"/>
  <c r="Z154" s="1"/>
  <c r="W143"/>
  <c r="Z143" s="1"/>
  <c r="W148"/>
  <c r="Z148" s="1"/>
  <c r="W149"/>
  <c r="Z149" s="1"/>
  <c r="W146"/>
  <c r="Z146" s="1"/>
  <c r="W147"/>
  <c r="Z147" s="1"/>
  <c r="W162"/>
  <c r="Z162" s="1"/>
  <c r="W114"/>
  <c r="Z114" s="1"/>
  <c r="W125"/>
  <c r="Z125" s="1"/>
  <c r="W150"/>
  <c r="Z150" s="1"/>
  <c r="W151"/>
  <c r="Z151" s="1"/>
  <c r="W152"/>
  <c r="Z152" s="1"/>
  <c r="W159"/>
  <c r="Z159" s="1"/>
  <c r="W155"/>
  <c r="Z155" s="1"/>
  <c r="W156"/>
  <c r="Z156" s="1"/>
  <c r="W157"/>
  <c r="Z157" s="1"/>
  <c r="W144"/>
  <c r="Z144" s="1"/>
  <c r="W160"/>
  <c r="Z160" s="1"/>
  <c r="W161"/>
  <c r="Z161" s="1"/>
  <c r="W164"/>
  <c r="Z164" s="1"/>
  <c r="W131"/>
  <c r="Z131" s="1"/>
  <c r="W163"/>
  <c r="Z163" s="1"/>
  <c r="W136"/>
  <c r="Z136" s="1"/>
  <c r="W165"/>
  <c r="Z165" s="1"/>
  <c r="W166"/>
  <c r="Z166" s="1"/>
  <c r="W167"/>
  <c r="Z167" s="1"/>
  <c r="W170"/>
  <c r="Z170" s="1"/>
  <c r="W171"/>
  <c r="Z171" s="1"/>
  <c r="W145"/>
  <c r="Z145" s="1"/>
  <c r="W153"/>
  <c r="Z153" s="1"/>
  <c r="W168"/>
  <c r="Z168" s="1"/>
  <c r="W169"/>
  <c r="Z169" s="1"/>
  <c r="W172"/>
  <c r="Z172" s="1"/>
  <c r="W173"/>
  <c r="Z173" s="1"/>
  <c r="W178"/>
  <c r="Z178" s="1"/>
  <c r="W175"/>
  <c r="Z175" s="1"/>
  <c r="W180"/>
  <c r="Z180" s="1"/>
  <c r="W179"/>
  <c r="Z179" s="1"/>
  <c r="W176"/>
  <c r="Z176" s="1"/>
  <c r="W177"/>
  <c r="Z177" s="1"/>
  <c r="W174"/>
  <c r="Z174" s="1"/>
  <c r="W181"/>
  <c r="Z181" s="1"/>
  <c r="W186"/>
  <c r="Z186" s="1"/>
  <c r="W183"/>
  <c r="Z183" s="1"/>
  <c r="W187"/>
  <c r="Z187" s="1"/>
  <c r="W182"/>
  <c r="Z182" s="1"/>
  <c r="W195"/>
  <c r="Z195" s="1"/>
  <c r="W196"/>
  <c r="Z196" s="1"/>
  <c r="W184"/>
  <c r="Z184" s="1"/>
  <c r="W188"/>
  <c r="Z188" s="1"/>
  <c r="W189"/>
  <c r="Z189" s="1"/>
  <c r="W190"/>
  <c r="Z190" s="1"/>
  <c r="W197"/>
  <c r="Z197" s="1"/>
  <c r="W198"/>
  <c r="Z198" s="1"/>
  <c r="W185"/>
  <c r="Z185" s="1"/>
  <c r="W191"/>
  <c r="Z191" s="1"/>
  <c r="W192"/>
  <c r="Z192" s="1"/>
  <c r="W193"/>
  <c r="Z193" s="1"/>
  <c r="W199"/>
  <c r="Z199" s="1"/>
  <c r="W200"/>
  <c r="Z200" s="1"/>
  <c r="W194"/>
  <c r="Z194" s="1"/>
  <c r="W8"/>
  <c r="Z8" s="1"/>
  <c r="Y198"/>
  <c r="Y185"/>
  <c r="Y191"/>
  <c r="Y192"/>
  <c r="Y193"/>
  <c r="Y199"/>
  <c r="Y200"/>
  <c r="Y194"/>
  <c r="Y10"/>
  <c r="Y9"/>
  <c r="Y11"/>
  <c r="Y12"/>
  <c r="Y13"/>
  <c r="Y14"/>
  <c r="Y17"/>
  <c r="Y19"/>
  <c r="Y15"/>
  <c r="Y16"/>
  <c r="Y20"/>
  <c r="Y18"/>
  <c r="Y23"/>
  <c r="Y26"/>
  <c r="Y33"/>
  <c r="Y21"/>
  <c r="Y35"/>
  <c r="Y24"/>
  <c r="Y27"/>
  <c r="Y28"/>
  <c r="Y44"/>
  <c r="Y25"/>
  <c r="Y36"/>
  <c r="Y37"/>
  <c r="Y47"/>
  <c r="Y29"/>
  <c r="Y30"/>
  <c r="Y34"/>
  <c r="Y45"/>
  <c r="Y31"/>
  <c r="Y38"/>
  <c r="Y39"/>
  <c r="Y48"/>
  <c r="Y54"/>
  <c r="Y22"/>
  <c r="Y40"/>
  <c r="Y41"/>
  <c r="Y42"/>
  <c r="Y49"/>
  <c r="Y50"/>
  <c r="Y51"/>
  <c r="Y58"/>
  <c r="Y59"/>
  <c r="Y70"/>
  <c r="Y46"/>
  <c r="Y55"/>
  <c r="Y56"/>
  <c r="Y57"/>
  <c r="Y67"/>
  <c r="Y68"/>
  <c r="Y74"/>
  <c r="Y43"/>
  <c r="Y52"/>
  <c r="Y53"/>
  <c r="Y60"/>
  <c r="Y61"/>
  <c r="Y62"/>
  <c r="Y63"/>
  <c r="Y71"/>
  <c r="Y69"/>
  <c r="Y64"/>
  <c r="Y65"/>
  <c r="Y66"/>
  <c r="Y75"/>
  <c r="Y76"/>
  <c r="Y32"/>
  <c r="Y72"/>
  <c r="Y73"/>
  <c r="Y77"/>
  <c r="Y78"/>
  <c r="Y80"/>
  <c r="Y81"/>
  <c r="Y79"/>
  <c r="Y82"/>
  <c r="Y88"/>
  <c r="Y83"/>
  <c r="Y91"/>
  <c r="Y92"/>
  <c r="Y93"/>
  <c r="Y84"/>
  <c r="Y85"/>
  <c r="Y89"/>
  <c r="Y98"/>
  <c r="Y87"/>
  <c r="Y94"/>
  <c r="Y95"/>
  <c r="Y86"/>
  <c r="Y99"/>
  <c r="Y96"/>
  <c r="Y90"/>
  <c r="Y97"/>
  <c r="Y100"/>
  <c r="Y101"/>
  <c r="Y102"/>
  <c r="Y103"/>
  <c r="Y105"/>
  <c r="Y104"/>
  <c r="Y106"/>
  <c r="Y107"/>
  <c r="Y108"/>
  <c r="Y110"/>
  <c r="Y126"/>
  <c r="Y111"/>
  <c r="Y115"/>
  <c r="Y112"/>
  <c r="Y113"/>
  <c r="Y116"/>
  <c r="Y117"/>
  <c r="Y118"/>
  <c r="Y132"/>
  <c r="Y127"/>
  <c r="Y128"/>
  <c r="Y137"/>
  <c r="Y109"/>
  <c r="Y119"/>
  <c r="Y120"/>
  <c r="Y121"/>
  <c r="Y122"/>
  <c r="Y123"/>
  <c r="Y124"/>
  <c r="Y133"/>
  <c r="Y140"/>
  <c r="Y129"/>
  <c r="Y130"/>
  <c r="Y138"/>
  <c r="Y134"/>
  <c r="Y135"/>
  <c r="Y141"/>
  <c r="Y142"/>
  <c r="Y158"/>
  <c r="Y139"/>
  <c r="Y154"/>
  <c r="Y143"/>
  <c r="Y148"/>
  <c r="Y149"/>
  <c r="Y146"/>
  <c r="Y147"/>
  <c r="Y162"/>
  <c r="Y114"/>
  <c r="Y125"/>
  <c r="Y150"/>
  <c r="Y151"/>
  <c r="Y152"/>
  <c r="Y159"/>
  <c r="Y155"/>
  <c r="Y156"/>
  <c r="Y157"/>
  <c r="Y144"/>
  <c r="Y160"/>
  <c r="Y161"/>
  <c r="Y164"/>
  <c r="Y131"/>
  <c r="Y163"/>
  <c r="Y136"/>
  <c r="Y165"/>
  <c r="Y166"/>
  <c r="Y167"/>
  <c r="Y170"/>
  <c r="Y171"/>
  <c r="Y145"/>
  <c r="Y153"/>
  <c r="Y168"/>
  <c r="Y169"/>
  <c r="Y172"/>
  <c r="Y173"/>
  <c r="Y178"/>
  <c r="Y175"/>
  <c r="Y180"/>
  <c r="Y179"/>
  <c r="Y176"/>
  <c r="Y177"/>
  <c r="Y174"/>
  <c r="Y181"/>
  <c r="Y186"/>
  <c r="Y183"/>
  <c r="Y187"/>
  <c r="Y182"/>
  <c r="Y195"/>
  <c r="Y196"/>
  <c r="Y184"/>
  <c r="Y188"/>
  <c r="Y189"/>
  <c r="Y190"/>
  <c r="Y197"/>
  <c r="Y8"/>
  <c r="Y9" i="4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Y95"/>
  <c r="Y96"/>
  <c r="Y97"/>
  <c r="Y98"/>
  <c r="Y99"/>
  <c r="Y100"/>
  <c r="Y101"/>
  <c r="Y102"/>
  <c r="Y103"/>
  <c r="Y104"/>
  <c r="Y105"/>
  <c r="Y106"/>
  <c r="Y107"/>
  <c r="Y108"/>
  <c r="Y109"/>
  <c r="Y110"/>
  <c r="Y111"/>
  <c r="Y112"/>
  <c r="Y113"/>
  <c r="Y114"/>
  <c r="Y115"/>
  <c r="Y116"/>
  <c r="Y117"/>
  <c r="Y118"/>
  <c r="Y119"/>
  <c r="Y120"/>
  <c r="Y121"/>
  <c r="Y122"/>
  <c r="Y123"/>
  <c r="Y124"/>
  <c r="Y125"/>
  <c r="Y126"/>
  <c r="Y127"/>
  <c r="Y128"/>
  <c r="Y129"/>
  <c r="Y130"/>
  <c r="Y131"/>
  <c r="Y132"/>
  <c r="Y133"/>
  <c r="Y134"/>
  <c r="Y135"/>
  <c r="Y136"/>
  <c r="Y137"/>
  <c r="Y138"/>
  <c r="Y139"/>
  <c r="Y140"/>
  <c r="Y141"/>
  <c r="Y142"/>
  <c r="Y143"/>
  <c r="Y144"/>
  <c r="Y145"/>
  <c r="Y146"/>
  <c r="Y147"/>
  <c r="Y148"/>
  <c r="Y149"/>
  <c r="Y150"/>
  <c r="Y151"/>
  <c r="Y152"/>
  <c r="Y153"/>
  <c r="Y154"/>
  <c r="Y155"/>
  <c r="Y156"/>
  <c r="Y157"/>
  <c r="Y158"/>
  <c r="Y159"/>
  <c r="Y160"/>
  <c r="Y161"/>
  <c r="Y162"/>
  <c r="Y163"/>
  <c r="Y164"/>
  <c r="Y165"/>
  <c r="Y166"/>
  <c r="Y167"/>
  <c r="Y168"/>
  <c r="Y169"/>
  <c r="Y170"/>
  <c r="Y171"/>
  <c r="Y172"/>
  <c r="Y173"/>
  <c r="Y174"/>
  <c r="Y175"/>
  <c r="Y176"/>
  <c r="Y177"/>
  <c r="Y178"/>
  <c r="Y179"/>
  <c r="Y180"/>
  <c r="Y181"/>
  <c r="Y182"/>
  <c r="Y183"/>
  <c r="Y184"/>
  <c r="Y185"/>
  <c r="Y186"/>
  <c r="Y187"/>
  <c r="Y188"/>
  <c r="Y189"/>
  <c r="Y190"/>
  <c r="Y191"/>
  <c r="Y192"/>
  <c r="Y193"/>
  <c r="Y194"/>
  <c r="Y195"/>
  <c r="Y196"/>
  <c r="Y197"/>
  <c r="Y198"/>
  <c r="Y199"/>
  <c r="Y200"/>
  <c r="Y201"/>
  <c r="Y202"/>
  <c r="Y203"/>
  <c r="Y204"/>
  <c r="Y205"/>
  <c r="Y206"/>
  <c r="Y207"/>
  <c r="Y208"/>
  <c r="Y209"/>
  <c r="Y210"/>
  <c r="Y211"/>
  <c r="Y212"/>
  <c r="Y213"/>
  <c r="Y214"/>
  <c r="Y215"/>
  <c r="Y216"/>
  <c r="Y217"/>
  <c r="Y218"/>
  <c r="Y219"/>
  <c r="Y220"/>
  <c r="Y221"/>
  <c r="Y222"/>
  <c r="Y223"/>
  <c r="Y224"/>
  <c r="Y225"/>
  <c r="Y226"/>
  <c r="Y227"/>
  <c r="Y228"/>
  <c r="Y229"/>
  <c r="Y230"/>
  <c r="Y231"/>
  <c r="Y232"/>
  <c r="Y233"/>
  <c r="Y234"/>
  <c r="Y235"/>
  <c r="Y236"/>
  <c r="Y237"/>
  <c r="Y238"/>
  <c r="Y239"/>
  <c r="Y240"/>
  <c r="Y241"/>
  <c r="Y242"/>
  <c r="Y243"/>
  <c r="Y244"/>
  <c r="Y245"/>
  <c r="Y246"/>
  <c r="Y247"/>
  <c r="Y248"/>
  <c r="Y249"/>
  <c r="Y250"/>
  <c r="Y251"/>
  <c r="Y252"/>
  <c r="Y253"/>
  <c r="Y254"/>
  <c r="Y255"/>
  <c r="Y256"/>
  <c r="Y257"/>
  <c r="Y258"/>
  <c r="Y259"/>
  <c r="Y260"/>
  <c r="Y261"/>
  <c r="Y262"/>
  <c r="Y263"/>
  <c r="Y264"/>
  <c r="Y265"/>
  <c r="Y266"/>
  <c r="Y267"/>
  <c r="Y268"/>
  <c r="Y269"/>
  <c r="Y270"/>
  <c r="Y271"/>
  <c r="Y272"/>
  <c r="Y273"/>
  <c r="Y274"/>
  <c r="Y275"/>
  <c r="Y276"/>
  <c r="Y277"/>
  <c r="Y278"/>
  <c r="Y279"/>
  <c r="Y280"/>
  <c r="Y281"/>
  <c r="Y282"/>
  <c r="Y283"/>
  <c r="Y284"/>
  <c r="Y285"/>
  <c r="Y286"/>
  <c r="Y287"/>
  <c r="Y288"/>
  <c r="Y289"/>
  <c r="Y290"/>
  <c r="Y291"/>
  <c r="Y292"/>
  <c r="Y293"/>
  <c r="Y294"/>
  <c r="Y295"/>
  <c r="Y296"/>
  <c r="Y297"/>
  <c r="Y298"/>
  <c r="Y299"/>
  <c r="Y300"/>
  <c r="Y301"/>
  <c r="Y302"/>
  <c r="Y303"/>
  <c r="Y304"/>
  <c r="Y305"/>
  <c r="Y306"/>
  <c r="Y307"/>
  <c r="Y308"/>
  <c r="Y309"/>
  <c r="Y310"/>
  <c r="Y311"/>
  <c r="Y312"/>
  <c r="Y313"/>
  <c r="Y314"/>
  <c r="Y315"/>
  <c r="Y316"/>
  <c r="Y317"/>
  <c r="Y318"/>
  <c r="Y319"/>
  <c r="Y320"/>
  <c r="Y321"/>
  <c r="Y322"/>
  <c r="Y323"/>
  <c r="Y324"/>
  <c r="Y325"/>
  <c r="Y326"/>
  <c r="Y327"/>
  <c r="Y328"/>
  <c r="Y329"/>
  <c r="Y330"/>
  <c r="Y331"/>
  <c r="Y332"/>
  <c r="Y333"/>
  <c r="Y334"/>
  <c r="Y335"/>
  <c r="Y336"/>
  <c r="Y337"/>
  <c r="Y338"/>
  <c r="Y339"/>
  <c r="Y340"/>
  <c r="Y341"/>
  <c r="Y342"/>
  <c r="Y343"/>
  <c r="Y344"/>
  <c r="Y345"/>
  <c r="Y346"/>
  <c r="Y347"/>
  <c r="Y348"/>
  <c r="Y349"/>
  <c r="Y350"/>
  <c r="Y351"/>
  <c r="Y352"/>
  <c r="Y353"/>
  <c r="AA198" i="5" l="1"/>
  <c r="AA200"/>
  <c r="AA196"/>
  <c r="AA199"/>
  <c r="AA197"/>
  <c r="AA195"/>
  <c r="AA190"/>
  <c r="AA187"/>
  <c r="AA193"/>
  <c r="AA189"/>
  <c r="AA194"/>
  <c r="AA192"/>
  <c r="AA191"/>
  <c r="AA188"/>
  <c r="AA186"/>
  <c r="AA184"/>
  <c r="AA183"/>
  <c r="AA185"/>
  <c r="AA182"/>
  <c r="AA181"/>
  <c r="AA180"/>
  <c r="AA178"/>
  <c r="AA179"/>
  <c r="AA175"/>
  <c r="AA177"/>
  <c r="AA176"/>
  <c r="AA174"/>
  <c r="AA172"/>
  <c r="AA171"/>
  <c r="AA170"/>
  <c r="AA169"/>
  <c r="AA168"/>
  <c r="AA167"/>
  <c r="AA166"/>
  <c r="AA165"/>
  <c r="AA164"/>
  <c r="AA163"/>
  <c r="AA162"/>
  <c r="AA161"/>
  <c r="AA160"/>
  <c r="AA159"/>
  <c r="AA158"/>
  <c r="AA157"/>
  <c r="AA156"/>
  <c r="AA155"/>
  <c r="AA154"/>
  <c r="AA153"/>
  <c r="AA152"/>
  <c r="AA151"/>
  <c r="AA150"/>
  <c r="AA149"/>
  <c r="AA148"/>
  <c r="AA147"/>
  <c r="AA146"/>
  <c r="AA145"/>
  <c r="AA144"/>
  <c r="AA143"/>
  <c r="AA142"/>
  <c r="AA141"/>
  <c r="AA140"/>
  <c r="AA139"/>
  <c r="AA138"/>
  <c r="AA137"/>
  <c r="AA136"/>
  <c r="AA135"/>
  <c r="AA134"/>
  <c r="AA133"/>
  <c r="AA132"/>
  <c r="AA131"/>
  <c r="AA130"/>
  <c r="AA128"/>
  <c r="AA127"/>
  <c r="AA129"/>
  <c r="AA126"/>
  <c r="AA125"/>
  <c r="AA124"/>
  <c r="AA123"/>
  <c r="AA122"/>
  <c r="AA121"/>
  <c r="AA120"/>
  <c r="AA119"/>
  <c r="AA118"/>
  <c r="AA117"/>
  <c r="AA116"/>
  <c r="AA115"/>
  <c r="AA114"/>
  <c r="AA113"/>
  <c r="AA112"/>
  <c r="AA111"/>
  <c r="AA110"/>
  <c r="AA109"/>
  <c r="AA108"/>
  <c r="AA107"/>
  <c r="AA106"/>
  <c r="AA105"/>
  <c r="AA104"/>
  <c r="AA103"/>
  <c r="AA102"/>
  <c r="AA99"/>
  <c r="AA101"/>
  <c r="AA100"/>
  <c r="AA98"/>
  <c r="AA93"/>
  <c r="AA95"/>
  <c r="AA94"/>
  <c r="AA92"/>
  <c r="AA91"/>
  <c r="AA96"/>
  <c r="AA97"/>
  <c r="AA88"/>
  <c r="AA89"/>
  <c r="AA90"/>
  <c r="AA87"/>
  <c r="AA86"/>
  <c r="AA85"/>
  <c r="AA84"/>
  <c r="AA83"/>
  <c r="AA82"/>
  <c r="AA81"/>
  <c r="AA80"/>
  <c r="AA79"/>
  <c r="AA78"/>
  <c r="AA76"/>
  <c r="AA77"/>
  <c r="AA75"/>
  <c r="AA74"/>
  <c r="AA71"/>
  <c r="AA73"/>
  <c r="AA72"/>
  <c r="AA70"/>
  <c r="AA69"/>
  <c r="AA68"/>
  <c r="AA67"/>
  <c r="AA66"/>
  <c r="AA65"/>
  <c r="AA63"/>
  <c r="AA62"/>
  <c r="AA59"/>
  <c r="AA64"/>
  <c r="AA61"/>
  <c r="AA60"/>
  <c r="AA58"/>
  <c r="AA57"/>
  <c r="AA56"/>
  <c r="AA54"/>
  <c r="AA55"/>
  <c r="AA51"/>
  <c r="AA50"/>
  <c r="AA47"/>
  <c r="AA49"/>
  <c r="AA53"/>
  <c r="AA52"/>
  <c r="AA48"/>
  <c r="AA44"/>
  <c r="AA45"/>
  <c r="AA46"/>
  <c r="AA39"/>
  <c r="AA37"/>
  <c r="AA42"/>
  <c r="AA41"/>
  <c r="AA40"/>
  <c r="AA43"/>
  <c r="AA38"/>
  <c r="AA36"/>
  <c r="AA35"/>
  <c r="AA33"/>
  <c r="AA34"/>
  <c r="AA31"/>
  <c r="AA32"/>
  <c r="AA26"/>
  <c r="AA28"/>
  <c r="AA27"/>
  <c r="AA30"/>
  <c r="AA29"/>
  <c r="AA25"/>
  <c r="AA23"/>
  <c r="AA24"/>
  <c r="AA21"/>
  <c r="AA19"/>
  <c r="AA22"/>
  <c r="AA20"/>
  <c r="AA17"/>
  <c r="AA18"/>
  <c r="AA16"/>
  <c r="AA15"/>
  <c r="AA14"/>
  <c r="AA13"/>
  <c r="AA12"/>
  <c r="AA11"/>
  <c r="AA10"/>
  <c r="AA9"/>
  <c r="AA8"/>
  <c r="AA349" i="4"/>
  <c r="AB349" s="1"/>
  <c r="Z349"/>
  <c r="AA335"/>
  <c r="AB335" s="1"/>
  <c r="Z335"/>
  <c r="AA353"/>
  <c r="AB353" s="1"/>
  <c r="Z353"/>
  <c r="AA334"/>
  <c r="AB334" s="1"/>
  <c r="Z334"/>
  <c r="AA352"/>
  <c r="AB352" s="1"/>
  <c r="Z352"/>
  <c r="AA346"/>
  <c r="AB346" s="1"/>
  <c r="Z346"/>
  <c r="AA330"/>
  <c r="AB330" s="1"/>
  <c r="Z330"/>
  <c r="AA348"/>
  <c r="AB348" s="1"/>
  <c r="Z348"/>
  <c r="AA347"/>
  <c r="AB347" s="1"/>
  <c r="Z347"/>
  <c r="AA329"/>
  <c r="AB329" s="1"/>
  <c r="Z329"/>
  <c r="AA338"/>
  <c r="AB338" s="1"/>
  <c r="Z338"/>
  <c r="AA345"/>
  <c r="AB345" s="1"/>
  <c r="Z345"/>
  <c r="AA351"/>
  <c r="AB351" s="1"/>
  <c r="Z351"/>
  <c r="AA350"/>
  <c r="AB350" s="1"/>
  <c r="Z350"/>
  <c r="AA344"/>
  <c r="AB344" s="1"/>
  <c r="Z344"/>
  <c r="AA343"/>
  <c r="AB343" s="1"/>
  <c r="Z343"/>
  <c r="AA315"/>
  <c r="AB315" s="1"/>
  <c r="Z315"/>
  <c r="AA337"/>
  <c r="AB337" s="1"/>
  <c r="Z337"/>
  <c r="AA294"/>
  <c r="AB294" s="1"/>
  <c r="Z294"/>
  <c r="AA336"/>
  <c r="AB336" s="1"/>
  <c r="Z336"/>
  <c r="AA342"/>
  <c r="AB342" s="1"/>
  <c r="Z342"/>
  <c r="AA333"/>
  <c r="AB333" s="1"/>
  <c r="Z333"/>
  <c r="AA341"/>
  <c r="AB341" s="1"/>
  <c r="Z341"/>
  <c r="AA332"/>
  <c r="AB332" s="1"/>
  <c r="Z332"/>
  <c r="AA340"/>
  <c r="AB340" s="1"/>
  <c r="Z340"/>
  <c r="AA339"/>
  <c r="AB339" s="1"/>
  <c r="Z339"/>
  <c r="AA326"/>
  <c r="AB326" s="1"/>
  <c r="Z326"/>
  <c r="AA325"/>
  <c r="AB325" s="1"/>
  <c r="Z325"/>
  <c r="AA324"/>
  <c r="AB324" s="1"/>
  <c r="Z324"/>
  <c r="AA331"/>
  <c r="AB331" s="1"/>
  <c r="Z331"/>
  <c r="AA306"/>
  <c r="AB306" s="1"/>
  <c r="Z306"/>
  <c r="AA323"/>
  <c r="AB323" s="1"/>
  <c r="Z323"/>
  <c r="AA322"/>
  <c r="AB322" s="1"/>
  <c r="Z322"/>
  <c r="AA328"/>
  <c r="AB328" s="1"/>
  <c r="Z328"/>
  <c r="AA327"/>
  <c r="AB327" s="1"/>
  <c r="Z327"/>
  <c r="AA314"/>
  <c r="AB314" s="1"/>
  <c r="Z314"/>
  <c r="AA321"/>
  <c r="AB321" s="1"/>
  <c r="Z321"/>
  <c r="AA320"/>
  <c r="AB320" s="1"/>
  <c r="Z320"/>
  <c r="AA301"/>
  <c r="AB301" s="1"/>
  <c r="Z301"/>
  <c r="AA319"/>
  <c r="AB319" s="1"/>
  <c r="Z319"/>
  <c r="AA318"/>
  <c r="AB318" s="1"/>
  <c r="Z318"/>
  <c r="AA317"/>
  <c r="AB317" s="1"/>
  <c r="Z317"/>
  <c r="AA316"/>
  <c r="AB316" s="1"/>
  <c r="Z316"/>
  <c r="AA313"/>
  <c r="AB313" s="1"/>
  <c r="Z313"/>
  <c r="AA312"/>
  <c r="AB312" s="1"/>
  <c r="Z312"/>
  <c r="AA311"/>
  <c r="AB311" s="1"/>
  <c r="Z311"/>
  <c r="AA310"/>
  <c r="AB310" s="1"/>
  <c r="Z310"/>
  <c r="AA309"/>
  <c r="AB309" s="1"/>
  <c r="Z309"/>
  <c r="AA308"/>
  <c r="AB308" s="1"/>
  <c r="Z308"/>
  <c r="AA307"/>
  <c r="AB307" s="1"/>
  <c r="Z307"/>
  <c r="AA305"/>
  <c r="AB305" s="1"/>
  <c r="Z305"/>
  <c r="AA304"/>
  <c r="AB304" s="1"/>
  <c r="Z304"/>
  <c r="AA302"/>
  <c r="AB302" s="1"/>
  <c r="Z302"/>
  <c r="AA303"/>
  <c r="AB303" s="1"/>
  <c r="Z303"/>
  <c r="AA300"/>
  <c r="AB300" s="1"/>
  <c r="Z300"/>
  <c r="AA299"/>
  <c r="AB299" s="1"/>
  <c r="Z299"/>
  <c r="AA296"/>
  <c r="AB296" s="1"/>
  <c r="Z296"/>
  <c r="AA295"/>
  <c r="AB295" s="1"/>
  <c r="Z295"/>
  <c r="AA298"/>
  <c r="AB298" s="1"/>
  <c r="Z298"/>
  <c r="AA297"/>
  <c r="AB297" s="1"/>
  <c r="Z297"/>
  <c r="AA293"/>
  <c r="AB293" s="1"/>
  <c r="Z293"/>
  <c r="AA292"/>
  <c r="AB292" s="1"/>
  <c r="Z292"/>
  <c r="AA288"/>
  <c r="AB288" s="1"/>
  <c r="Z288"/>
  <c r="AA283"/>
  <c r="AB283" s="1"/>
  <c r="Z283"/>
  <c r="AA276"/>
  <c r="AB276" s="1"/>
  <c r="Z276"/>
  <c r="AA273"/>
  <c r="AB273" s="1"/>
  <c r="Z273"/>
  <c r="AA272"/>
  <c r="AB272" s="1"/>
  <c r="Z272"/>
  <c r="AA271"/>
  <c r="AB271" s="1"/>
  <c r="Z271"/>
  <c r="AA265"/>
  <c r="AB265" s="1"/>
  <c r="Z265"/>
  <c r="AA264"/>
  <c r="AB264" s="1"/>
  <c r="Z264"/>
  <c r="AA263"/>
  <c r="AB263" s="1"/>
  <c r="Z263"/>
  <c r="AA262"/>
  <c r="AB262" s="1"/>
  <c r="Z262"/>
  <c r="AA261"/>
  <c r="AB261" s="1"/>
  <c r="Z261"/>
  <c r="AA260"/>
  <c r="AB260" s="1"/>
  <c r="Z260"/>
  <c r="AA258"/>
  <c r="AB258" s="1"/>
  <c r="Z258"/>
  <c r="AA255"/>
  <c r="AB255" s="1"/>
  <c r="Z255"/>
  <c r="AA254"/>
  <c r="AB254" s="1"/>
  <c r="Z254"/>
  <c r="AA291"/>
  <c r="AB291" s="1"/>
  <c r="Z291"/>
  <c r="AA290"/>
  <c r="AB290" s="1"/>
  <c r="Z290"/>
  <c r="AA248"/>
  <c r="AB248" s="1"/>
  <c r="Z248"/>
  <c r="AA287"/>
  <c r="AB287" s="1"/>
  <c r="Z287"/>
  <c r="AA241"/>
  <c r="AB241" s="1"/>
  <c r="Z241"/>
  <c r="AA289"/>
  <c r="AB289" s="1"/>
  <c r="Z289"/>
  <c r="AA282"/>
  <c r="AB282" s="1"/>
  <c r="Z282"/>
  <c r="AA281"/>
  <c r="AB281" s="1"/>
  <c r="Z281"/>
  <c r="AA280"/>
  <c r="AB280" s="1"/>
  <c r="Z280"/>
  <c r="AA279"/>
  <c r="AB279" s="1"/>
  <c r="Z279"/>
  <c r="AA278"/>
  <c r="AB278" s="1"/>
  <c r="Z278"/>
  <c r="AA277"/>
  <c r="AB277" s="1"/>
  <c r="Z277"/>
  <c r="AA238"/>
  <c r="AB238" s="1"/>
  <c r="Z238"/>
  <c r="AA237"/>
  <c r="AB237" s="1"/>
  <c r="Z237"/>
  <c r="AA236"/>
  <c r="AB236" s="1"/>
  <c r="Z236"/>
  <c r="AA286"/>
  <c r="AB286" s="1"/>
  <c r="Z286"/>
  <c r="AA285"/>
  <c r="AB285" s="1"/>
  <c r="Z285"/>
  <c r="AA284"/>
  <c r="AB284" s="1"/>
  <c r="Z284"/>
  <c r="AA275"/>
  <c r="AB275" s="1"/>
  <c r="Z275"/>
  <c r="AA233"/>
  <c r="AB233" s="1"/>
  <c r="Z233"/>
  <c r="AA232"/>
  <c r="AB232" s="1"/>
  <c r="Z232"/>
  <c r="AA231"/>
  <c r="AB231" s="1"/>
  <c r="Z231"/>
  <c r="AA270"/>
  <c r="AB270" s="1"/>
  <c r="Z270"/>
  <c r="AA269"/>
  <c r="AB269" s="1"/>
  <c r="Z269"/>
  <c r="AA235"/>
  <c r="AB235" s="1"/>
  <c r="Z235"/>
  <c r="AA226"/>
  <c r="AB226" s="1"/>
  <c r="Z226"/>
  <c r="AA225"/>
  <c r="AB225" s="1"/>
  <c r="Z225"/>
  <c r="AA224"/>
  <c r="AB224" s="1"/>
  <c r="Z224"/>
  <c r="AA223"/>
  <c r="AB223" s="1"/>
  <c r="Z223"/>
  <c r="AA222"/>
  <c r="AB222" s="1"/>
  <c r="Z222"/>
  <c r="AA274"/>
  <c r="AB274" s="1"/>
  <c r="Z274"/>
  <c r="AA211"/>
  <c r="AB211" s="1"/>
  <c r="Z211"/>
  <c r="AA210"/>
  <c r="AB210" s="1"/>
  <c r="Z210"/>
  <c r="AA209"/>
  <c r="AB209" s="1"/>
  <c r="Z209"/>
  <c r="AA208"/>
  <c r="AB208" s="1"/>
  <c r="Z208"/>
  <c r="AA268"/>
  <c r="AB268" s="1"/>
  <c r="Z268"/>
  <c r="AA267"/>
  <c r="AB267" s="1"/>
  <c r="Z267"/>
  <c r="AA266"/>
  <c r="AB266" s="1"/>
  <c r="Z266"/>
  <c r="AA257"/>
  <c r="AB257" s="1"/>
  <c r="Z257"/>
  <c r="AA202"/>
  <c r="AB202" s="1"/>
  <c r="Z202"/>
  <c r="AA201"/>
  <c r="AB201" s="1"/>
  <c r="Z201"/>
  <c r="AA198"/>
  <c r="AB198" s="1"/>
  <c r="Z198"/>
  <c r="AA197"/>
  <c r="AB197" s="1"/>
  <c r="Z197"/>
  <c r="AA196"/>
  <c r="AB196" s="1"/>
  <c r="Z196"/>
  <c r="AA195"/>
  <c r="AB195" s="1"/>
  <c r="Z195"/>
  <c r="AA194"/>
  <c r="AB194" s="1"/>
  <c r="Z194"/>
  <c r="AA256"/>
  <c r="AB256" s="1"/>
  <c r="Z256"/>
  <c r="AA247"/>
  <c r="AB247" s="1"/>
  <c r="Z247"/>
  <c r="AA189"/>
  <c r="AB189" s="1"/>
  <c r="Z189"/>
  <c r="AA188"/>
  <c r="AB188" s="1"/>
  <c r="Z188"/>
  <c r="AA187"/>
  <c r="AB187" s="1"/>
  <c r="Z187"/>
  <c r="AA259"/>
  <c r="AB259" s="1"/>
  <c r="Z259"/>
  <c r="AA253"/>
  <c r="AB253" s="1"/>
  <c r="Z253"/>
  <c r="AA252"/>
  <c r="AB252" s="1"/>
  <c r="Z252"/>
  <c r="AA251"/>
  <c r="AB251" s="1"/>
  <c r="Z251"/>
  <c r="AA250"/>
  <c r="AB250" s="1"/>
  <c r="Z250"/>
  <c r="AB178"/>
  <c r="AA178"/>
  <c r="Z178"/>
  <c r="AA177"/>
  <c r="AB177" s="1"/>
  <c r="Z177"/>
  <c r="AA176"/>
  <c r="AB176" s="1"/>
  <c r="Z176"/>
  <c r="AA175"/>
  <c r="AB175" s="1"/>
  <c r="Z175"/>
  <c r="AA246"/>
  <c r="AB246" s="1"/>
  <c r="Z246"/>
  <c r="AA245"/>
  <c r="AB245" s="1"/>
  <c r="Z245"/>
  <c r="AA163"/>
  <c r="AB163" s="1"/>
  <c r="Z163"/>
  <c r="AA162"/>
  <c r="AB162" s="1"/>
  <c r="Z162"/>
  <c r="AA249"/>
  <c r="AB249" s="1"/>
  <c r="Z249"/>
  <c r="AA240"/>
  <c r="AB240" s="1"/>
  <c r="Z240"/>
  <c r="AA230"/>
  <c r="AB230" s="1"/>
  <c r="Z230"/>
  <c r="AA229"/>
  <c r="AB229" s="1"/>
  <c r="Z229"/>
  <c r="AA228"/>
  <c r="AB228" s="1"/>
  <c r="Z228"/>
  <c r="AA174"/>
  <c r="AB174" s="1"/>
  <c r="Z174"/>
  <c r="AA158"/>
  <c r="AB158" s="1"/>
  <c r="Z158"/>
  <c r="AA157"/>
  <c r="AB157" s="1"/>
  <c r="Z157"/>
  <c r="AA156"/>
  <c r="AB156" s="1"/>
  <c r="Z156"/>
  <c r="AA155"/>
  <c r="AB155" s="1"/>
  <c r="Z155"/>
  <c r="AA244"/>
  <c r="AB244" s="1"/>
  <c r="Z244"/>
  <c r="AA243"/>
  <c r="AB243" s="1"/>
  <c r="Z243"/>
  <c r="AA221"/>
  <c r="AB221" s="1"/>
  <c r="Z221"/>
  <c r="AA220"/>
  <c r="AB220" s="1"/>
  <c r="Z220"/>
  <c r="AA149"/>
  <c r="AB149" s="1"/>
  <c r="Z149"/>
  <c r="AA148"/>
  <c r="AB148" s="1"/>
  <c r="Z148"/>
  <c r="AA207"/>
  <c r="AB207" s="1"/>
  <c r="Z207"/>
  <c r="AA206"/>
  <c r="AB206" s="1"/>
  <c r="Z206"/>
  <c r="AA205"/>
  <c r="AB205" s="1"/>
  <c r="Z205"/>
  <c r="AA204"/>
  <c r="AB204" s="1"/>
  <c r="Z204"/>
  <c r="AA138"/>
  <c r="AB138" s="1"/>
  <c r="Z138"/>
  <c r="AA137"/>
  <c r="AB137" s="1"/>
  <c r="Z137"/>
  <c r="AA136"/>
  <c r="AB136" s="1"/>
  <c r="Z136"/>
  <c r="AA135"/>
  <c r="AB135" s="1"/>
  <c r="Z135"/>
  <c r="AA242"/>
  <c r="AB242" s="1"/>
  <c r="Z242"/>
  <c r="AA234"/>
  <c r="AB234" s="1"/>
  <c r="Z234"/>
  <c r="AA219"/>
  <c r="AB219" s="1"/>
  <c r="Z219"/>
  <c r="AA218"/>
  <c r="AB218" s="1"/>
  <c r="Z218"/>
  <c r="AA217"/>
  <c r="AB217" s="1"/>
  <c r="Z217"/>
  <c r="AA216"/>
  <c r="AB216" s="1"/>
  <c r="Z216"/>
  <c r="AA215"/>
  <c r="AB215" s="1"/>
  <c r="Z215"/>
  <c r="AA129"/>
  <c r="AB129" s="1"/>
  <c r="Z129"/>
  <c r="AA239"/>
  <c r="AB239" s="1"/>
  <c r="Z239"/>
  <c r="AA203"/>
  <c r="AB203" s="1"/>
  <c r="Z203"/>
  <c r="AA193"/>
  <c r="AB193" s="1"/>
  <c r="Z193"/>
  <c r="AA192"/>
  <c r="AB192" s="1"/>
  <c r="Z192"/>
  <c r="AA122"/>
  <c r="AB122" s="1"/>
  <c r="Z122"/>
  <c r="AA121"/>
  <c r="AB121" s="1"/>
  <c r="Z121"/>
  <c r="AA120"/>
  <c r="AB120" s="1"/>
  <c r="Z120"/>
  <c r="AA227"/>
  <c r="AB227" s="1"/>
  <c r="Z227"/>
  <c r="AA214"/>
  <c r="AB214" s="1"/>
  <c r="Z214"/>
  <c r="AA213"/>
  <c r="AB213" s="1"/>
  <c r="Z213"/>
  <c r="AA212"/>
  <c r="AB212" s="1"/>
  <c r="Z212"/>
  <c r="AA186"/>
  <c r="AB186" s="1"/>
  <c r="Z186"/>
  <c r="AA185"/>
  <c r="AB185" s="1"/>
  <c r="Z185"/>
  <c r="AA184"/>
  <c r="AB184" s="1"/>
  <c r="Z184"/>
  <c r="AA116"/>
  <c r="AB116" s="1"/>
  <c r="Z116"/>
  <c r="AA115"/>
  <c r="AB115" s="1"/>
  <c r="Z115"/>
  <c r="AA114"/>
  <c r="AB114" s="1"/>
  <c r="Z114"/>
  <c r="AA113"/>
  <c r="AB113" s="1"/>
  <c r="Z113"/>
  <c r="AA173"/>
  <c r="AB173" s="1"/>
  <c r="Z173"/>
  <c r="AA172"/>
  <c r="AB172" s="1"/>
  <c r="Z172"/>
  <c r="AA171"/>
  <c r="AB171" s="1"/>
  <c r="Z171"/>
  <c r="AA101"/>
  <c r="AB101" s="1"/>
  <c r="Z101"/>
  <c r="AA200"/>
  <c r="AB200" s="1"/>
  <c r="Z200"/>
  <c r="AA199"/>
  <c r="AB199" s="1"/>
  <c r="Z199"/>
  <c r="AA183"/>
  <c r="AB183" s="1"/>
  <c r="Z183"/>
  <c r="AA161"/>
  <c r="AB161" s="1"/>
  <c r="Z161"/>
  <c r="AA160"/>
  <c r="AB160" s="1"/>
  <c r="Z160"/>
  <c r="AA128"/>
  <c r="AB128" s="1"/>
  <c r="Z128"/>
  <c r="AA100"/>
  <c r="AB100" s="1"/>
  <c r="Z100"/>
  <c r="AA191"/>
  <c r="AB191" s="1"/>
  <c r="Z191"/>
  <c r="AA190"/>
  <c r="AB190" s="1"/>
  <c r="Z190"/>
  <c r="AA154"/>
  <c r="AB154" s="1"/>
  <c r="Z154"/>
  <c r="AA153"/>
  <c r="AB153" s="1"/>
  <c r="Z153"/>
  <c r="AA152"/>
  <c r="AB152" s="1"/>
  <c r="Z152"/>
  <c r="AA151"/>
  <c r="AB151" s="1"/>
  <c r="Z151"/>
  <c r="AA99"/>
  <c r="AB99" s="1"/>
  <c r="Z99"/>
  <c r="AA182"/>
  <c r="AB182" s="1"/>
  <c r="Z182"/>
  <c r="AA181"/>
  <c r="AB181" s="1"/>
  <c r="Z181"/>
  <c r="AA180"/>
  <c r="AB180" s="1"/>
  <c r="Z180"/>
  <c r="AA179"/>
  <c r="AB179" s="1"/>
  <c r="Z179"/>
  <c r="AA147"/>
  <c r="AB147" s="1"/>
  <c r="Z147"/>
  <c r="AA98"/>
  <c r="AB98" s="1"/>
  <c r="Z98"/>
  <c r="AA97"/>
  <c r="AB97" s="1"/>
  <c r="Z97"/>
  <c r="AA170"/>
  <c r="AB170" s="1"/>
  <c r="Z170"/>
  <c r="AA169"/>
  <c r="AB169" s="1"/>
  <c r="Z169"/>
  <c r="AA168"/>
  <c r="AB168" s="1"/>
  <c r="Z168"/>
  <c r="AA167"/>
  <c r="AB167" s="1"/>
  <c r="Z167"/>
  <c r="AA166"/>
  <c r="AB166" s="1"/>
  <c r="Z166"/>
  <c r="AA165"/>
  <c r="AB165" s="1"/>
  <c r="Z165"/>
  <c r="AA164"/>
  <c r="AB164" s="1"/>
  <c r="Z164"/>
  <c r="AA150"/>
  <c r="AB150" s="1"/>
  <c r="Z150"/>
  <c r="AA134"/>
  <c r="AB134" s="1"/>
  <c r="Z134"/>
  <c r="AA133"/>
  <c r="AB133" s="1"/>
  <c r="Z133"/>
  <c r="AA132"/>
  <c r="AB132" s="1"/>
  <c r="Z132"/>
  <c r="AA131"/>
  <c r="AB131" s="1"/>
  <c r="Z131"/>
  <c r="AA159"/>
  <c r="AB159" s="1"/>
  <c r="Z159"/>
  <c r="AA146"/>
  <c r="AB146" s="1"/>
  <c r="Z146"/>
  <c r="AA145"/>
  <c r="AB145" s="1"/>
  <c r="Z145"/>
  <c r="AA144"/>
  <c r="AB144" s="1"/>
  <c r="Z144"/>
  <c r="AA127"/>
  <c r="AB127" s="1"/>
  <c r="Z127"/>
  <c r="AA126"/>
  <c r="AB126" s="1"/>
  <c r="Z126"/>
  <c r="AA125"/>
  <c r="AB125" s="1"/>
  <c r="Z125"/>
  <c r="AA124"/>
  <c r="AB124" s="1"/>
  <c r="Z124"/>
  <c r="AA119"/>
  <c r="AB119" s="1"/>
  <c r="Z119"/>
  <c r="AA96"/>
  <c r="AB96" s="1"/>
  <c r="Z96"/>
  <c r="AA143"/>
  <c r="AB143" s="1"/>
  <c r="Z143"/>
  <c r="AA142"/>
  <c r="AB142" s="1"/>
  <c r="Z142"/>
  <c r="AA141"/>
  <c r="AB141" s="1"/>
  <c r="Z141"/>
  <c r="AA140"/>
  <c r="AB140" s="1"/>
  <c r="Z140"/>
  <c r="AA139"/>
  <c r="AB139" s="1"/>
  <c r="Z139"/>
  <c r="AA112"/>
  <c r="AB112" s="1"/>
  <c r="Z112"/>
  <c r="AA111"/>
  <c r="AB111" s="1"/>
  <c r="Z111"/>
  <c r="AA110"/>
  <c r="AB110" s="1"/>
  <c r="Z110"/>
  <c r="AA109"/>
  <c r="AB109" s="1"/>
  <c r="Z109"/>
  <c r="AA108"/>
  <c r="AB108" s="1"/>
  <c r="Z108"/>
  <c r="AA107"/>
  <c r="AB107" s="1"/>
  <c r="Z107"/>
  <c r="AA106"/>
  <c r="AB106" s="1"/>
  <c r="Z106"/>
  <c r="AA105"/>
  <c r="AB105" s="1"/>
  <c r="Z105"/>
  <c r="AA130"/>
  <c r="AB130" s="1"/>
  <c r="Z130"/>
  <c r="AA118"/>
  <c r="AB118" s="1"/>
  <c r="Z118"/>
  <c r="AA123"/>
  <c r="AB123" s="1"/>
  <c r="Z123"/>
  <c r="AA104"/>
  <c r="AB104" s="1"/>
  <c r="Z104"/>
  <c r="AA103"/>
  <c r="AB103" s="1"/>
  <c r="Z103"/>
  <c r="AA102"/>
  <c r="AB102" s="1"/>
  <c r="Z102"/>
  <c r="AA117"/>
  <c r="AB117" s="1"/>
  <c r="Z117"/>
  <c r="AA87"/>
  <c r="AB87" s="1"/>
  <c r="Z87"/>
  <c r="AB95"/>
  <c r="AA95"/>
  <c r="Z95"/>
  <c r="AA91"/>
  <c r="AB91" s="1"/>
  <c r="Z91"/>
  <c r="AA94"/>
  <c r="AB94" s="1"/>
  <c r="Z94"/>
  <c r="AA93"/>
  <c r="AB93" s="1"/>
  <c r="Z93"/>
  <c r="AA92"/>
  <c r="AB92" s="1"/>
  <c r="Z92"/>
  <c r="AA90"/>
  <c r="AB90" s="1"/>
  <c r="Z90"/>
  <c r="AA89"/>
  <c r="AB89" s="1"/>
  <c r="Z89"/>
  <c r="AA88"/>
  <c r="AB88" s="1"/>
  <c r="Z88"/>
  <c r="AA86"/>
  <c r="AB86" s="1"/>
  <c r="Z86"/>
  <c r="AA85"/>
  <c r="AB85" s="1"/>
  <c r="Z85"/>
  <c r="AA52"/>
  <c r="AB52" s="1"/>
  <c r="Z52"/>
  <c r="AA49"/>
  <c r="AB49" s="1"/>
  <c r="Z49"/>
  <c r="AA48"/>
  <c r="AB48" s="1"/>
  <c r="Z48"/>
  <c r="AA84"/>
  <c r="AB84" s="1"/>
  <c r="Z84"/>
  <c r="AA45"/>
  <c r="AB45" s="1"/>
  <c r="Z45"/>
  <c r="AA44"/>
  <c r="AB44" s="1"/>
  <c r="Z44"/>
  <c r="AA83"/>
  <c r="AB83" s="1"/>
  <c r="Z83"/>
  <c r="AA76"/>
  <c r="AB76" s="1"/>
  <c r="Z76"/>
  <c r="AA75"/>
  <c r="AB75" s="1"/>
  <c r="Z75"/>
  <c r="AA41"/>
  <c r="AB41" s="1"/>
  <c r="Z41"/>
  <c r="AA82"/>
  <c r="AB82" s="1"/>
  <c r="Z82"/>
  <c r="AA74"/>
  <c r="AB74" s="1"/>
  <c r="Z74"/>
  <c r="AA73"/>
  <c r="AB73" s="1"/>
  <c r="Z73"/>
  <c r="AA72"/>
  <c r="AB72" s="1"/>
  <c r="Z72"/>
  <c r="AA51"/>
  <c r="AB51" s="1"/>
  <c r="Z51"/>
  <c r="AA70"/>
  <c r="AB70" s="1"/>
  <c r="Z70"/>
  <c r="AA69"/>
  <c r="AB69" s="1"/>
  <c r="Z69"/>
  <c r="AA68"/>
  <c r="AB68" s="1"/>
  <c r="Z68"/>
  <c r="AA60"/>
  <c r="AB60" s="1"/>
  <c r="Z60"/>
  <c r="AA79"/>
  <c r="AB79" s="1"/>
  <c r="Z79"/>
  <c r="AA78"/>
  <c r="AB78" s="1"/>
  <c r="Z78"/>
  <c r="AA77"/>
  <c r="AB77" s="1"/>
  <c r="Z77"/>
  <c r="AA67"/>
  <c r="AB67" s="1"/>
  <c r="Z67"/>
  <c r="AA66"/>
  <c r="AB66" s="1"/>
  <c r="Z66"/>
  <c r="AA50"/>
  <c r="AB50" s="1"/>
  <c r="Z50"/>
  <c r="AA81"/>
  <c r="AB81" s="1"/>
  <c r="Z81"/>
  <c r="AA64"/>
  <c r="AB64" s="1"/>
  <c r="Z64"/>
  <c r="AA63"/>
  <c r="AB63" s="1"/>
  <c r="Z63"/>
  <c r="AA80"/>
  <c r="AB80" s="1"/>
  <c r="Z80"/>
  <c r="AA62"/>
  <c r="AB62" s="1"/>
  <c r="Z62"/>
  <c r="AA65"/>
  <c r="AB65" s="1"/>
  <c r="Z65"/>
  <c r="AA59"/>
  <c r="AB59" s="1"/>
  <c r="Z59"/>
  <c r="AA23"/>
  <c r="AB23" s="1"/>
  <c r="Z23"/>
  <c r="AA42"/>
  <c r="AB42" s="1"/>
  <c r="Z42"/>
  <c r="AA22"/>
  <c r="AB22" s="1"/>
  <c r="Z22"/>
  <c r="AA43"/>
  <c r="AB43" s="1"/>
  <c r="Z43"/>
  <c r="AA18"/>
  <c r="AB18" s="1"/>
  <c r="Z18"/>
  <c r="AA71"/>
  <c r="AB71" s="1"/>
  <c r="Z71"/>
  <c r="AA58"/>
  <c r="AB58" s="1"/>
  <c r="Z58"/>
  <c r="AA57"/>
  <c r="AB57" s="1"/>
  <c r="Z57"/>
  <c r="AA56"/>
  <c r="AB56" s="1"/>
  <c r="Z56"/>
  <c r="AA14"/>
  <c r="AB14" s="1"/>
  <c r="Z14"/>
  <c r="AA55"/>
  <c r="AB55" s="1"/>
  <c r="Z55"/>
  <c r="AA61"/>
  <c r="AB61" s="1"/>
  <c r="Z61"/>
  <c r="AA40"/>
  <c r="AB40" s="1"/>
  <c r="Z40"/>
  <c r="AA12"/>
  <c r="AB12" s="1"/>
  <c r="Z12"/>
  <c r="AA11"/>
  <c r="AB11" s="1"/>
  <c r="Z11"/>
  <c r="AA37"/>
  <c r="AB37" s="1"/>
  <c r="Z37"/>
  <c r="AA47"/>
  <c r="AB47" s="1"/>
  <c r="Z47"/>
  <c r="AA54"/>
  <c r="AB54" s="1"/>
  <c r="Z54"/>
  <c r="AA53"/>
  <c r="AB53" s="1"/>
  <c r="Z53"/>
  <c r="AA32"/>
  <c r="AB32" s="1"/>
  <c r="Z32"/>
  <c r="AA17"/>
  <c r="AB17" s="1"/>
  <c r="Z17"/>
  <c r="AA36"/>
  <c r="AB36" s="1"/>
  <c r="Z36"/>
  <c r="AA46"/>
  <c r="AB46" s="1"/>
  <c r="Z46"/>
  <c r="AA26"/>
  <c r="AB26" s="1"/>
  <c r="Z26"/>
  <c r="AA39"/>
  <c r="AB39" s="1"/>
  <c r="Z39"/>
  <c r="AA31"/>
  <c r="AB31" s="1"/>
  <c r="Z31"/>
  <c r="AA35"/>
  <c r="AB35" s="1"/>
  <c r="Z35"/>
  <c r="AA34"/>
  <c r="AB34" s="1"/>
  <c r="Z34"/>
  <c r="AA25"/>
  <c r="AB25" s="1"/>
  <c r="Z25"/>
  <c r="AA30"/>
  <c r="AB30" s="1"/>
  <c r="Z30"/>
  <c r="AA29"/>
  <c r="AB29" s="1"/>
  <c r="Z29"/>
  <c r="AA38"/>
  <c r="AB38" s="1"/>
  <c r="Z38"/>
  <c r="AA21"/>
  <c r="AB21" s="1"/>
  <c r="Z21"/>
  <c r="AA33"/>
  <c r="AB33" s="1"/>
  <c r="Z33"/>
  <c r="AA28"/>
  <c r="AB28" s="1"/>
  <c r="Z28"/>
  <c r="AA24"/>
  <c r="AB24" s="1"/>
  <c r="Z24"/>
  <c r="AA16"/>
  <c r="AB16" s="1"/>
  <c r="Z16"/>
  <c r="AA27"/>
  <c r="AB27" s="1"/>
  <c r="Z27"/>
  <c r="AA20"/>
  <c r="AB20" s="1"/>
  <c r="Z20"/>
  <c r="AA15"/>
  <c r="AB15" s="1"/>
  <c r="Z15"/>
  <c r="AA9"/>
  <c r="AB9" s="1"/>
  <c r="Z9"/>
  <c r="AA19"/>
  <c r="AB19" s="1"/>
  <c r="Z19"/>
  <c r="AA8"/>
  <c r="AB8" s="1"/>
  <c r="Z8"/>
  <c r="AA10"/>
  <c r="AB10" s="1"/>
  <c r="Z10"/>
  <c r="AA13"/>
  <c r="AB13" s="1"/>
  <c r="Z13"/>
  <c r="AA173" i="5" l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8" i="4" l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8" s="1"/>
  <c r="A89" s="1"/>
  <c r="A90" s="1"/>
  <c r="A91" s="1"/>
  <c r="A92" s="1"/>
  <c r="A93" s="1"/>
  <c r="A94" s="1"/>
  <c r="A95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80" i="5" l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3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4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</calcChain>
</file>

<file path=xl/sharedStrings.xml><?xml version="1.0" encoding="utf-8"?>
<sst xmlns="http://schemas.openxmlformats.org/spreadsheetml/2006/main" count="5467" uniqueCount="1115">
  <si>
    <t>HỌC VIỆN HÀNH CHÍNH QUỐC GIA</t>
  </si>
  <si>
    <t>HỘI ĐỒNG TUYỂN SINH ĐẠI HỌC CHÍNH QUY NĂM 2016</t>
  </si>
  <si>
    <t>STT</t>
  </si>
  <si>
    <t>Số hồ sơ</t>
  </si>
  <si>
    <t>Mã ngành</t>
  </si>
  <si>
    <t>Tên ngành</t>
  </si>
  <si>
    <t>Đợt</t>
  </si>
  <si>
    <t>Họ tên</t>
  </si>
  <si>
    <t>Số báo danh</t>
  </si>
  <si>
    <t>Nguyện vọng</t>
  </si>
  <si>
    <t>Xếp hạng</t>
  </si>
  <si>
    <t>Tổ hợp xét</t>
  </si>
  <si>
    <t>Tổ hợp gốc</t>
  </si>
  <si>
    <t>Môn 1</t>
  </si>
  <si>
    <t>Điểm môn 1</t>
  </si>
  <si>
    <t>Môn 1 hệ số</t>
  </si>
  <si>
    <t>Môn 2</t>
  </si>
  <si>
    <t>Điểm môn 2</t>
  </si>
  <si>
    <t>Môn 2 hệ số</t>
  </si>
  <si>
    <t>Môn 3</t>
  </si>
  <si>
    <t>Điểm môn 3</t>
  </si>
  <si>
    <t>Môn 3 hệ số</t>
  </si>
  <si>
    <t>Điểm ưu tiên</t>
  </si>
  <si>
    <t>Điểm ưu tiên quy đổi</t>
  </si>
  <si>
    <t>Điểm KK quy đổi</t>
  </si>
  <si>
    <t>Tổng điểm</t>
  </si>
  <si>
    <t>D310205</t>
  </si>
  <si>
    <t>Quản lý nhà nước</t>
  </si>
  <si>
    <t>C00</t>
  </si>
  <si>
    <t>A00</t>
  </si>
  <si>
    <t>VA</t>
  </si>
  <si>
    <t>SU</t>
  </si>
  <si>
    <t>DI</t>
  </si>
  <si>
    <t>NGUYỄN THỊ THẢO</t>
  </si>
  <si>
    <t>TRẦN THỊ YẾN</t>
  </si>
  <si>
    <t>TO</t>
  </si>
  <si>
    <t>LI</t>
  </si>
  <si>
    <t>HO</t>
  </si>
  <si>
    <t>NGUYỄN THỊ LINH</t>
  </si>
  <si>
    <t>NÔNG THỊ TRANG</t>
  </si>
  <si>
    <t>LÊ THỊ TRANG</t>
  </si>
  <si>
    <t>ĐỖ THỊ HUYỀN TRANG</t>
  </si>
  <si>
    <t>HÀ THỊ THU TRANG</t>
  </si>
  <si>
    <t>TTB002517</t>
  </si>
  <si>
    <t>NGUYỄN TUẤN ANH</t>
  </si>
  <si>
    <t>VÀNG THỊ NGƯỞI</t>
  </si>
  <si>
    <t>DTN000770</t>
  </si>
  <si>
    <t>NGUYỄN THỊ NGỌC HÀ</t>
  </si>
  <si>
    <t>LÊ THỊ NGÂN</t>
  </si>
  <si>
    <t>NGUYỄN THỊ NGỌC</t>
  </si>
  <si>
    <t>NGUYỄN THỊ PHONG</t>
  </si>
  <si>
    <t>SP2004073</t>
  </si>
  <si>
    <t>NGUYỄN THỊ HƯƠNG</t>
  </si>
  <si>
    <t>NGUYỄN THỊ THẮM</t>
  </si>
  <si>
    <t>NGÔ THỊ HẢI YẾN</t>
  </si>
  <si>
    <t>NGUYỄN THỊ HẰNG</t>
  </si>
  <si>
    <t>LÊ THỊ HẰNG</t>
  </si>
  <si>
    <t>NGUYỄN THỊ HỒNG</t>
  </si>
  <si>
    <t>NGUYỄN THỊ HIỀN</t>
  </si>
  <si>
    <t>NGUYỄN THỊ PHƯƠNG</t>
  </si>
  <si>
    <t>TRẦN NGUYỄN KHÁNH LINH</t>
  </si>
  <si>
    <t>NGUYỄN THỊ PHƯƠNG THẢO</t>
  </si>
  <si>
    <t>NGUYỄN THỊ THÚY</t>
  </si>
  <si>
    <t>NGUYỄN VĂN SANG</t>
  </si>
  <si>
    <t>VŨ HOÀNG LONG</t>
  </si>
  <si>
    <t>HOÀNG MÙI SỂNH</t>
  </si>
  <si>
    <t>DTK001633</t>
  </si>
  <si>
    <t>TĂNG THỊ HƯƠNG</t>
  </si>
  <si>
    <t>HDT008115</t>
  </si>
  <si>
    <t>TRẦN VĂN KHẢI</t>
  </si>
  <si>
    <t>HTC001197</t>
  </si>
  <si>
    <t>LÊ THU HÀ</t>
  </si>
  <si>
    <t>HVN002311</t>
  </si>
  <si>
    <t>NGÔ HUYỀN PHƯƠNG</t>
  </si>
  <si>
    <t>NHH001789</t>
  </si>
  <si>
    <t>LÊ THỊ KIM TUYẾN</t>
  </si>
  <si>
    <t>NTH005670</t>
  </si>
  <si>
    <t>NGUYỄN THỊ HỒNG NHUNG</t>
  </si>
  <si>
    <t>SPH007554</t>
  </si>
  <si>
    <t>NGUYỄN THỊ ANH ĐÀO</t>
  </si>
  <si>
    <t>TDV003358</t>
  </si>
  <si>
    <t>HỒ PHÚC HÀ</t>
  </si>
  <si>
    <t>TDV004443</t>
  </si>
  <si>
    <t>PHẠM THỊ DIỆU HUYỀN</t>
  </si>
  <si>
    <t>TDV008092</t>
  </si>
  <si>
    <t>HOÀNG THỊ KHÁNH LINH</t>
  </si>
  <si>
    <t>TDV009695</t>
  </si>
  <si>
    <t>TRẦN HẢI LY</t>
  </si>
  <si>
    <t>THP001636</t>
  </si>
  <si>
    <t>HOÀNG THỊ NGỌC</t>
  </si>
  <si>
    <t>XDA002622</t>
  </si>
  <si>
    <t>D01</t>
  </si>
  <si>
    <t>N1</t>
  </si>
  <si>
    <t>ĐINH THỊ PHƯƠNG</t>
  </si>
  <si>
    <t>DHS011657</t>
  </si>
  <si>
    <t>NGUYỄN THỊ UYÊN</t>
  </si>
  <si>
    <t>HOÀNG VĂN ĐẠI</t>
  </si>
  <si>
    <t>DTK000377</t>
  </si>
  <si>
    <t>BẾ NGỌC ĐỨC</t>
  </si>
  <si>
    <t>SPH002387</t>
  </si>
  <si>
    <t>NGUYỄN ANH TUẤN</t>
  </si>
  <si>
    <t>TRẦN THỊ THUỲ TRANG</t>
  </si>
  <si>
    <t>TDV019323</t>
  </si>
  <si>
    <t>TẠ ANH TÙNG</t>
  </si>
  <si>
    <t>THV005985</t>
  </si>
  <si>
    <t>NGUYỄN THỊ PHƯƠNG ANH</t>
  </si>
  <si>
    <t>NÔNG THỊ KIỀU TRANG</t>
  </si>
  <si>
    <t>DTK002032</t>
  </si>
  <si>
    <t>LỘC THỊ HIỀN</t>
  </si>
  <si>
    <t>HDT005522</t>
  </si>
  <si>
    <t>NGÔ MINH HẠNH</t>
  </si>
  <si>
    <t>HTC000712</t>
  </si>
  <si>
    <t>LƯU THỊ PHƯƠNG ANH</t>
  </si>
  <si>
    <t>HVN000227</t>
  </si>
  <si>
    <t>NGUYỄN THỊ NGỌC ÁNH</t>
  </si>
  <si>
    <t>TRẦN NGUYỄN VIỆT ĐỨC</t>
  </si>
  <si>
    <t>LPH000674</t>
  </si>
  <si>
    <t>NGUYỄN TRUNG KIÊN</t>
  </si>
  <si>
    <t>NHH001181</t>
  </si>
  <si>
    <t>HOÀNG DIỆU LINH</t>
  </si>
  <si>
    <t>VÀNG SẢO HAI</t>
  </si>
  <si>
    <t>DTS000437</t>
  </si>
  <si>
    <t>VŨ CÔNG MINH</t>
  </si>
  <si>
    <t>HVN006222</t>
  </si>
  <si>
    <t>TDV016569</t>
  </si>
  <si>
    <t>NÔNG THANH HUYỀN</t>
  </si>
  <si>
    <t>DTK000890</t>
  </si>
  <si>
    <t>LÒ VĂN ĐƯỜNG</t>
  </si>
  <si>
    <t>DTN000282</t>
  </si>
  <si>
    <t>HDT006721</t>
  </si>
  <si>
    <t>NGUYỄN TOÀN VĂN</t>
  </si>
  <si>
    <t>HDT019583</t>
  </si>
  <si>
    <t>NGUYỄN NHÂN BÁI</t>
  </si>
  <si>
    <t>KQH001298</t>
  </si>
  <si>
    <t>NGUYỄN THỊ NGA</t>
  </si>
  <si>
    <t>TRẦN THỊ TRANG</t>
  </si>
  <si>
    <t>TDV019346</t>
  </si>
  <si>
    <t>NGUYỄN NGỌC ANH</t>
  </si>
  <si>
    <t>BÙI VĂN CHUNG</t>
  </si>
  <si>
    <t>XDA000419</t>
  </si>
  <si>
    <t>HỨA THỊ SON</t>
  </si>
  <si>
    <t>DTZ000980</t>
  </si>
  <si>
    <t>NGUYỄN THỊ THU HẰNG</t>
  </si>
  <si>
    <t>HDT005265</t>
  </si>
  <si>
    <t>NGUYỄN DIỆU LINH</t>
  </si>
  <si>
    <t>HDT009592</t>
  </si>
  <si>
    <t>PHẠM THỊ NGỌC DIỆP</t>
  </si>
  <si>
    <t>HVN001304</t>
  </si>
  <si>
    <t>ĐỖ THỊ NGUYỆT</t>
  </si>
  <si>
    <t>HVN006826</t>
  </si>
  <si>
    <t>LỊNH THU HOÀI</t>
  </si>
  <si>
    <t>LPH001014</t>
  </si>
  <si>
    <t>PHẠM HỒNG HÀ</t>
  </si>
  <si>
    <t>NTH001296</t>
  </si>
  <si>
    <t>ĐẶNG QUỲNH DIỄM</t>
  </si>
  <si>
    <t>SPH001642</t>
  </si>
  <si>
    <t>NGUYỄN THỊ THANH</t>
  </si>
  <si>
    <t>HOÀNG THỊ THU VÂN</t>
  </si>
  <si>
    <t>THV006077</t>
  </si>
  <si>
    <t>CHU THỊ THỦY</t>
  </si>
  <si>
    <t>TMA005208</t>
  </si>
  <si>
    <t>NGUYỄN HUYỀN TRANG</t>
  </si>
  <si>
    <t>TND007641</t>
  </si>
  <si>
    <t>PHẠM THANH HÀ</t>
  </si>
  <si>
    <t>XDA000964</t>
  </si>
  <si>
    <t>NGUYỄN THỊ LAN ANH</t>
  </si>
  <si>
    <t>HOÀNG THỊ THẢO</t>
  </si>
  <si>
    <t>HTC002224</t>
  </si>
  <si>
    <t>KHA004942</t>
  </si>
  <si>
    <t>HỒ TRUNG ĐỨC</t>
  </si>
  <si>
    <t>TDV003819</t>
  </si>
  <si>
    <t>HOÀNG THỊ KIỀU MY</t>
  </si>
  <si>
    <t>KQH009215</t>
  </si>
  <si>
    <t>NGUYỄN VĂN PHƯƠNG</t>
  </si>
  <si>
    <t>LPH002145</t>
  </si>
  <si>
    <t>ĐINH CHÂU LIÊN</t>
  </si>
  <si>
    <t>XDA001997</t>
  </si>
  <si>
    <t>NGUYỄN PHƯƠNG ANH</t>
  </si>
  <si>
    <t>NGUYỄN CHÍ THÀNH</t>
  </si>
  <si>
    <t>SKH005836</t>
  </si>
  <si>
    <t>BÙI THỊ NHỚ</t>
  </si>
  <si>
    <t>THP001924</t>
  </si>
  <si>
    <t>NGUYỄN VĂN DƯƠNG</t>
  </si>
  <si>
    <t>A01</t>
  </si>
  <si>
    <t>HVN008432</t>
  </si>
  <si>
    <t>PHẠM CAO KHANG</t>
  </si>
  <si>
    <t>SKH003406</t>
  </si>
  <si>
    <t>CHU THỊ PHƯƠNG THẢO</t>
  </si>
  <si>
    <t>TND006689</t>
  </si>
  <si>
    <t>LA THỊ NGỌC TRÂM</t>
  </si>
  <si>
    <t>DTK002054</t>
  </si>
  <si>
    <t>NGUYỄN THU HÀ</t>
  </si>
  <si>
    <t>MÔNG THỊ QUỲNH LAN</t>
  </si>
  <si>
    <t>XDA001895</t>
  </si>
  <si>
    <t>ĐẶNG THỊ NHUNG</t>
  </si>
  <si>
    <t>NGUYỄN THỊ THỦY TIÊN</t>
  </si>
  <si>
    <t>GIÀNG A PHONG</t>
  </si>
  <si>
    <t>NHH001728</t>
  </si>
  <si>
    <t>SÀO MÙI KIỀU</t>
  </si>
  <si>
    <t>DTK001020</t>
  </si>
  <si>
    <t>ĐINH THỊ LINH</t>
  </si>
  <si>
    <t>NTH004949</t>
  </si>
  <si>
    <t>NGUYỄN HỮU CƯỜNG</t>
  </si>
  <si>
    <t>TDV002254</t>
  </si>
  <si>
    <t>NÔNG THỊ HUYỀN</t>
  </si>
  <si>
    <t>NGUYỄN THẾ VINH</t>
  </si>
  <si>
    <t>SPH011230</t>
  </si>
  <si>
    <t>PHẠM ĐỨC THÀNH</t>
  </si>
  <si>
    <t>NGUYỄN VĂN DŨNG</t>
  </si>
  <si>
    <t>GHA000905</t>
  </si>
  <si>
    <t>MAI VĂN TRỌNG</t>
  </si>
  <si>
    <t>HDT018353</t>
  </si>
  <si>
    <t>BÙI THANH THỊNH</t>
  </si>
  <si>
    <t>HVN008945</t>
  </si>
  <si>
    <t>HOÀNG TRUNG ĐỨC</t>
  </si>
  <si>
    <t>KHA001534</t>
  </si>
  <si>
    <t>LƯU THỊ LAN ANH</t>
  </si>
  <si>
    <t>NTH000159</t>
  </si>
  <si>
    <t>NGUYỄN ĐỨC HUY</t>
  </si>
  <si>
    <t>NGUYỄN THỊ NGỌC MAI</t>
  </si>
  <si>
    <t>THV003560</t>
  </si>
  <si>
    <t>PHẠM THỊ HẰNG</t>
  </si>
  <si>
    <t>NGUYỄN THỊ SAO MAI</t>
  </si>
  <si>
    <t>DHS009185</t>
  </si>
  <si>
    <t>PHAN VĂN THÀNH</t>
  </si>
  <si>
    <t>HDT015307</t>
  </si>
  <si>
    <t>TRẦN THỊ QUỲNH</t>
  </si>
  <si>
    <t>NGUYỄN KIM SƠN</t>
  </si>
  <si>
    <t>LPH002343</t>
  </si>
  <si>
    <t>HÀ XUÂN NỘI</t>
  </si>
  <si>
    <t>THV004224</t>
  </si>
  <si>
    <t>HOÀNG TUẤN ANH</t>
  </si>
  <si>
    <t>TLA012753</t>
  </si>
  <si>
    <t>NGUYỄN THỊ HẢI YẾN</t>
  </si>
  <si>
    <t>HVN002390</t>
  </si>
  <si>
    <t>KIM THỊ THU HIỀN</t>
  </si>
  <si>
    <t>LPH000891</t>
  </si>
  <si>
    <t>NGUYỄN THỊ QUỲNH HƯƠNG</t>
  </si>
  <si>
    <t>THP001232</t>
  </si>
  <si>
    <t>LÒ THỊ NGA</t>
  </si>
  <si>
    <t>NGUYỄN MINH HIẾU</t>
  </si>
  <si>
    <t>ĐINH THỊ NHƯ QUỲNH</t>
  </si>
  <si>
    <t>MDA004231</t>
  </si>
  <si>
    <t>SPH001134</t>
  </si>
  <si>
    <t>KQH007690</t>
  </si>
  <si>
    <t>LÊ HOÀNG YẾN</t>
  </si>
  <si>
    <t>SPH011381</t>
  </si>
  <si>
    <t>NGUYỄN THỊ HOÀNG LAN</t>
  </si>
  <si>
    <t>TTN006414</t>
  </si>
  <si>
    <t>ĐỖ THỊ HỒNG NHUNG</t>
  </si>
  <si>
    <t>ĐỖ THỊ VÂN ANH</t>
  </si>
  <si>
    <t>HDT000185</t>
  </si>
  <si>
    <t>TLA008315</t>
  </si>
  <si>
    <t>PHẠM THU UYÊN</t>
  </si>
  <si>
    <t>SPH011007</t>
  </si>
  <si>
    <t>TRẦN MỘC ANH</t>
  </si>
  <si>
    <t>KQH000987</t>
  </si>
  <si>
    <t>LÊ THANH TÚ</t>
  </si>
  <si>
    <t>BKA011730</t>
  </si>
  <si>
    <t>ĐỒNG MINH HIỀN</t>
  </si>
  <si>
    <t>HHA005175</t>
  </si>
  <si>
    <t>NGUYỄN THỊ NGỌC LAN</t>
  </si>
  <si>
    <t>GHA003106</t>
  </si>
  <si>
    <t>NGUYỄN BẢO NGỌC</t>
  </si>
  <si>
    <t>DCN009044</t>
  </si>
  <si>
    <t>NGUYỄN QUỲNH ANH</t>
  </si>
  <si>
    <t>TLA000667</t>
  </si>
  <si>
    <t>NGUYỄN VŨ THÙY LINH</t>
  </si>
  <si>
    <t>TLA006415</t>
  </si>
  <si>
    <t>ĐỖ THU HIỀN</t>
  </si>
  <si>
    <t>SP2001704</t>
  </si>
  <si>
    <t>BKA010847</t>
  </si>
  <si>
    <t>NGUYỄN TRẮC VIỆT</t>
  </si>
  <si>
    <t>KQH016003</t>
  </si>
  <si>
    <t>ĐÀO TRUNG ANH</t>
  </si>
  <si>
    <t>SPH000173</t>
  </si>
  <si>
    <t>NGUYỄN CÔNG DUY</t>
  </si>
  <si>
    <t>SPH001938</t>
  </si>
  <si>
    <t>NGUYỄN CÔNG MINH</t>
  </si>
  <si>
    <t>SPH006515</t>
  </si>
  <si>
    <t>NGUYỄN THỊ HƯƠNG GIANG</t>
  </si>
  <si>
    <t>KQH003430</t>
  </si>
  <si>
    <t>HDT020205</t>
  </si>
  <si>
    <t>ĐÀO THỊ TUYẾT</t>
  </si>
  <si>
    <t>KQH015649</t>
  </si>
  <si>
    <t>NGUYỄN NGỌC CƯƠNG</t>
  </si>
  <si>
    <t>SPH001547</t>
  </si>
  <si>
    <t>TRẦN TIẾN ĐẠT</t>
  </si>
  <si>
    <t>TRƯƠNG QUANG HẢI</t>
  </si>
  <si>
    <t>TMA001469</t>
  </si>
  <si>
    <t>THV001036</t>
  </si>
  <si>
    <t>HHA014503</t>
  </si>
  <si>
    <t>PHẠM THỊ THANH HUYỀN</t>
  </si>
  <si>
    <t>HVN004245</t>
  </si>
  <si>
    <t>NGUYỄN VĂN TÙNG</t>
  </si>
  <si>
    <t>KHA007976</t>
  </si>
  <si>
    <t>KQH010011</t>
  </si>
  <si>
    <t>VŨ QUỲNH ANH</t>
  </si>
  <si>
    <t>NGUYỄN THỊ NHƯ QUỲNH</t>
  </si>
  <si>
    <t>TND006250</t>
  </si>
  <si>
    <t>SPH000573</t>
  </si>
  <si>
    <t>NGÔ ĐĂNG VINH</t>
  </si>
  <si>
    <t>KQH016046</t>
  </si>
  <si>
    <t>TRỊNH KHẮC ANH</t>
  </si>
  <si>
    <t>HDT001153</t>
  </si>
  <si>
    <t>TRỊNH MINH HẰNG</t>
  </si>
  <si>
    <t>HDT005319</t>
  </si>
  <si>
    <t>PHÙNG ĐẮC HÙNG</t>
  </si>
  <si>
    <t>TLA004703</t>
  </si>
  <si>
    <t>LÊ QUANG TUẤN</t>
  </si>
  <si>
    <t>HDT018833</t>
  </si>
  <si>
    <t>NGUYỄN HOÀNG VŨ</t>
  </si>
  <si>
    <t>NLS008115</t>
  </si>
  <si>
    <t>DHS011750</t>
  </si>
  <si>
    <t>TRẦN THỊ THU TRANG</t>
  </si>
  <si>
    <t>LÊ QUANG HUY</t>
  </si>
  <si>
    <t>TLA004775</t>
  </si>
  <si>
    <t>NGUYỄN THỊ PHƯỢNG</t>
  </si>
  <si>
    <t>KQH011229</t>
  </si>
  <si>
    <t>TRẦN QUANG DUY</t>
  </si>
  <si>
    <t>HHA002919</t>
  </si>
  <si>
    <t>NGUYỄN QUANG LINH</t>
  </si>
  <si>
    <t>NTH002861</t>
  </si>
  <si>
    <t>HÀ THỊ MAI ANH</t>
  </si>
  <si>
    <t>HVN000149</t>
  </si>
  <si>
    <t>HOÀNG HUYỀN NHUNG</t>
  </si>
  <si>
    <t>DHS010974</t>
  </si>
  <si>
    <t>ĐINH MAI LINH</t>
  </si>
  <si>
    <t>YTB006755</t>
  </si>
  <si>
    <t>TRẦN ANH THƯ</t>
  </si>
  <si>
    <t>KQH013810</t>
  </si>
  <si>
    <t>HỒ ĐỨC TRIỆU</t>
  </si>
  <si>
    <t>TLA011541</t>
  </si>
  <si>
    <t>NGUYỄN VIỆT PHƯƠNG</t>
  </si>
  <si>
    <t>TLA008918</t>
  </si>
  <si>
    <t>TLA000579</t>
  </si>
  <si>
    <t>PHẠM THỊ TÚ THẢO</t>
  </si>
  <si>
    <t>TLA010215</t>
  </si>
  <si>
    <t>NGUYỄN CÔNG SƠN</t>
  </si>
  <si>
    <t>SP2004530</t>
  </si>
  <si>
    <t>LÊ THỊ MINH ANH</t>
  </si>
  <si>
    <t>YTB000297</t>
  </si>
  <si>
    <t>NGUYỄN VĂN THẮNG</t>
  </si>
  <si>
    <t>NGUYỄN HOÀNG NAM</t>
  </si>
  <si>
    <t>LÊ THỊ HUYỀN</t>
  </si>
  <si>
    <t>HỒ XUÂN KHÁNH</t>
  </si>
  <si>
    <t>NTH002529</t>
  </si>
  <si>
    <t>NGUYỄN CẨM NHUNG</t>
  </si>
  <si>
    <t>BKA008315</t>
  </si>
  <si>
    <t>TRẦN THỊ HƯƠNG</t>
  </si>
  <si>
    <t>TDV008483</t>
  </si>
  <si>
    <t>VŨ THỊ TÂN</t>
  </si>
  <si>
    <t>BKA009659</t>
  </si>
  <si>
    <t>NGUYỄN THÙY DƯƠNG</t>
  </si>
  <si>
    <t>NGUYỄN MINH ANH</t>
  </si>
  <si>
    <t>TỔ TRƯỞNG TỔ MÁY TÍNH HĐTS</t>
  </si>
  <si>
    <t>TRƯỞNG BAN THƯ KÝ HĐTS</t>
  </si>
  <si>
    <t>KT. CHỦ TỊCH HĐTS</t>
  </si>
  <si>
    <t>PHÓ CHỦ TỊCH</t>
  </si>
  <si>
    <t>Th.S. Hà Xuân Nhung</t>
  </si>
  <si>
    <t>Th.S. Phạm Thị Lợi</t>
  </si>
  <si>
    <t>PGS.TS. Lê Thị Vân Hạnh</t>
  </si>
  <si>
    <t>(Dữ liệu được sắp xếp theo khối, tổng điểm giảm dần)</t>
  </si>
  <si>
    <t>Đạt điểm sàn</t>
  </si>
  <si>
    <t>Quản lí nhà nước</t>
  </si>
  <si>
    <t>HUỲNH HỒNG PHÚC</t>
  </si>
  <si>
    <t>TCT003934</t>
  </si>
  <si>
    <t>NGUYỄN THỊ ANH THƯ</t>
  </si>
  <si>
    <t>NGUYỄN THỊ CẨM TÚ</t>
  </si>
  <si>
    <t>ĐOÀN QUỐC ANH</t>
  </si>
  <si>
    <t>QST000230</t>
  </si>
  <si>
    <t>DƯƠNG HUYỀN TRÂN</t>
  </si>
  <si>
    <t>HAG002268</t>
  </si>
  <si>
    <t>NGUYỄN XUÂN MUỘI</t>
  </si>
  <si>
    <t>LPS003071</t>
  </si>
  <si>
    <t>ĐỚI SỸ MINH</t>
  </si>
  <si>
    <t>KSA004262</t>
  </si>
  <si>
    <t>NGUYỄN CHU TOÀN</t>
  </si>
  <si>
    <t>SGD010430</t>
  </si>
  <si>
    <t>VÕ NGỌC DIỆP</t>
  </si>
  <si>
    <t>LƯƠNG THỊ KIM CHI</t>
  </si>
  <si>
    <t>TSN000487</t>
  </si>
  <si>
    <t>LÊ TRƯỜNG THỊNH</t>
  </si>
  <si>
    <t>LPS005549</t>
  </si>
  <si>
    <t>HUI006827</t>
  </si>
  <si>
    <t>NGUYỄN THỊ MỘNG DUNG</t>
  </si>
  <si>
    <t>TTG001127</t>
  </si>
  <si>
    <t>PHAN VŨ THẮNG</t>
  </si>
  <si>
    <t>QSB011305</t>
  </si>
  <si>
    <t>NGUYỄN THỊ NGỌC KIỀU</t>
  </si>
  <si>
    <t>SPS006589</t>
  </si>
  <si>
    <t>HỒ THỊ XUÂN QUỲNH</t>
  </si>
  <si>
    <t>NLS005582</t>
  </si>
  <si>
    <t>LÊ NGỌC ĐÍNH</t>
  </si>
  <si>
    <t>LPS001184</t>
  </si>
  <si>
    <t>NGÔ TRINH TRINH</t>
  </si>
  <si>
    <t>TTG010204</t>
  </si>
  <si>
    <t>VÕ MINH QUANG</t>
  </si>
  <si>
    <t>YCT005272</t>
  </si>
  <si>
    <t>NGÔ THÁI SƠN</t>
  </si>
  <si>
    <t>QSK006023</t>
  </si>
  <si>
    <t>NGUYỄN THỊ LOAN OANH</t>
  </si>
  <si>
    <t>DTT006363</t>
  </si>
  <si>
    <t>CHÂU THỊ LỆ QUẢNG</t>
  </si>
  <si>
    <t>DQN008224</t>
  </si>
  <si>
    <t>TẠ LAN ANH</t>
  </si>
  <si>
    <t>DTT000344</t>
  </si>
  <si>
    <t>LÊ HỮU THANH</t>
  </si>
  <si>
    <t>SPK007872</t>
  </si>
  <si>
    <t>VÕ NHƯ LINH</t>
  </si>
  <si>
    <t>QSB005959</t>
  </si>
  <si>
    <t>NGUYỄN PHƯỚC HẬU</t>
  </si>
  <si>
    <t>DCT001728</t>
  </si>
  <si>
    <t>PHẠM YẾN CẨM VÂN</t>
  </si>
  <si>
    <t>SPD008262</t>
  </si>
  <si>
    <t>LƯU QUANG HÀ</t>
  </si>
  <si>
    <t>DTT001967</t>
  </si>
  <si>
    <t>LÂM THỊ MỸ HẰNG</t>
  </si>
  <si>
    <t>QSB003145</t>
  </si>
  <si>
    <t>LÊ MINH DUY</t>
  </si>
  <si>
    <t>DCT000872</t>
  </si>
  <si>
    <t>NGUYỄN TRUNG HIẾU</t>
  </si>
  <si>
    <t>ĐẶNG VŨ BẢO YẾN</t>
  </si>
  <si>
    <t>TTN016675</t>
  </si>
  <si>
    <t>HỒ ANH THY</t>
  </si>
  <si>
    <t>QSB012278</t>
  </si>
  <si>
    <t>NGUYỄN TẤN ĐẠT</t>
  </si>
  <si>
    <t>TTG001706</t>
  </si>
  <si>
    <t>TRẦN PHƯỚC VINH</t>
  </si>
  <si>
    <t>DMS004305</t>
  </si>
  <si>
    <t>DƯƠNG THỊ KIM NGÂN</t>
  </si>
  <si>
    <t>SPS008553</t>
  </si>
  <si>
    <t>NGUYỄN MINH NGHĨA</t>
  </si>
  <si>
    <t>TRẦN THỊ THÚY DUY</t>
  </si>
  <si>
    <t>LPS000894</t>
  </si>
  <si>
    <t>NGUYỄN HẢI ĐĂNG</t>
  </si>
  <si>
    <t>TTG001760</t>
  </si>
  <si>
    <t>LÊ THỊ NHƯ HUỲNH</t>
  </si>
  <si>
    <t>DCT002249</t>
  </si>
  <si>
    <t>HUỲNH THỊ NGỌC DIỄM</t>
  </si>
  <si>
    <t>TTG001027</t>
  </si>
  <si>
    <t>LÊ HỒ MỸ TRÂM</t>
  </si>
  <si>
    <t>LPS006337</t>
  </si>
  <si>
    <t>PHẠM THỊ XUÂN HƯƠNG</t>
  </si>
  <si>
    <t>DDF000873</t>
  </si>
  <si>
    <t>TRẦN DUY TÀI</t>
  </si>
  <si>
    <t>QSB010387</t>
  </si>
  <si>
    <t>PHẠM VĂN KHÔI</t>
  </si>
  <si>
    <t>QSX004656</t>
  </si>
  <si>
    <t>LPS006731</t>
  </si>
  <si>
    <t>DCT006300</t>
  </si>
  <si>
    <t>LÝ TRẦN PHÚC</t>
  </si>
  <si>
    <t>QSX008263</t>
  </si>
  <si>
    <t>HỒ VĂN THƠ</t>
  </si>
  <si>
    <t>QSX010470</t>
  </si>
  <si>
    <t>PHẠM NGUYỄN MAI THY</t>
  </si>
  <si>
    <t>TTG009365</t>
  </si>
  <si>
    <t>ÂU VĂN TIẾN</t>
  </si>
  <si>
    <t>SPD007145</t>
  </si>
  <si>
    <t>NGUYỄN MINH TUẤN</t>
  </si>
  <si>
    <t>HUI013298</t>
  </si>
  <si>
    <t>NGUYỄN CAO TRÍ</t>
  </si>
  <si>
    <t>QST014721</t>
  </si>
  <si>
    <t>PHÙNG VĂN PHÚC</t>
  </si>
  <si>
    <t>SPS011229</t>
  </si>
  <si>
    <t>PHẠM THỊ UYÊN</t>
  </si>
  <si>
    <t>TTN015846</t>
  </si>
  <si>
    <t>HOÀNG HỮU ĐỊNH</t>
  </si>
  <si>
    <t>HUI002394</t>
  </si>
  <si>
    <t>KIỀU ÁNH TUYẾT</t>
  </si>
  <si>
    <t>DTT010143</t>
  </si>
  <si>
    <t>TRƯƠNG THỊ CẨM GIANG</t>
  </si>
  <si>
    <t>VLU001207</t>
  </si>
  <si>
    <t>DANH NGỌC DUYÊN</t>
  </si>
  <si>
    <t>TKG000919</t>
  </si>
  <si>
    <t>LÊ THANH HIẾU</t>
  </si>
  <si>
    <t>NGUYỄN NGỌC DIỆU</t>
  </si>
  <si>
    <t>NGUYỄN QUỐC NAM</t>
  </si>
  <si>
    <t>XDT004902</t>
  </si>
  <si>
    <t>NGUYỄN VĂN LUÂN</t>
  </si>
  <si>
    <t>QSK003745</t>
  </si>
  <si>
    <t>LÊ VĂN CHÍ CƯỜNG</t>
  </si>
  <si>
    <t>DND000836</t>
  </si>
  <si>
    <t>LPS001688</t>
  </si>
  <si>
    <t>SPD000738</t>
  </si>
  <si>
    <t>NGUYỄN DUY BẢO</t>
  </si>
  <si>
    <t>DDS000267</t>
  </si>
  <si>
    <t>DHK001326</t>
  </si>
  <si>
    <t>NGUYỄN MINH PHÚC</t>
  </si>
  <si>
    <t>TTN010283</t>
  </si>
  <si>
    <t>NGUYỄN CAO THÀNH CÔNG</t>
  </si>
  <si>
    <t>QSB001222</t>
  </si>
  <si>
    <t>HUỲNH THANH PHONG</t>
  </si>
  <si>
    <t>SPS010896</t>
  </si>
  <si>
    <t>TTN014240</t>
  </si>
  <si>
    <t>TRẦN CÔNG NHƯ Ý</t>
  </si>
  <si>
    <t>DDK014094</t>
  </si>
  <si>
    <t>LÊ MINH KHA</t>
  </si>
  <si>
    <t>LPS002100</t>
  </si>
  <si>
    <t>TRẦN GIA MINH</t>
  </si>
  <si>
    <t>YCT003607</t>
  </si>
  <si>
    <t>LÝ THANH TƯỜNG</t>
  </si>
  <si>
    <t>SPK010678</t>
  </si>
  <si>
    <t>ĐỔ TRUNG KHÁNH</t>
  </si>
  <si>
    <t>TAG003893</t>
  </si>
  <si>
    <t>NGUYỄN VĂN NHỚ</t>
  </si>
  <si>
    <t>BAL001961</t>
  </si>
  <si>
    <t>PHẠM THỊ HỒNG THUY</t>
  </si>
  <si>
    <t>DQN010282</t>
  </si>
  <si>
    <t>DANH HOÀNG THÁI</t>
  </si>
  <si>
    <t>NHS002859</t>
  </si>
  <si>
    <t>TDV016609</t>
  </si>
  <si>
    <t>NGUYỄN THỊ MỸ LINH</t>
  </si>
  <si>
    <t>NGUYỄN THÀNH TIN</t>
  </si>
  <si>
    <t>GTS002678</t>
  </si>
  <si>
    <t>XDT003222</t>
  </si>
  <si>
    <t>VÕ THỊ TUYẾT GIANG</t>
  </si>
  <si>
    <t>NHS000743</t>
  </si>
  <si>
    <t>NLS000750</t>
  </si>
  <si>
    <t>TRẦN THỊ THU THỦY</t>
  </si>
  <si>
    <t>PHẠM THÀNH LUẬN</t>
  </si>
  <si>
    <t>VLU002678</t>
  </si>
  <si>
    <t>TRẦN NGỌC LINH</t>
  </si>
  <si>
    <t>DDS003774</t>
  </si>
  <si>
    <t>ĐỖ THỊ CẨM HỒNG</t>
  </si>
  <si>
    <t>KSA002664</t>
  </si>
  <si>
    <t>NGUYỄN THỊ TUYẾT</t>
  </si>
  <si>
    <t>TDL010597</t>
  </si>
  <si>
    <t>TRẦN YẾN NHI</t>
  </si>
  <si>
    <t>DTT006074</t>
  </si>
  <si>
    <t>NGUYỄN NHỰT LIÊM</t>
  </si>
  <si>
    <t>SGD004392</t>
  </si>
  <si>
    <t>KA HOA</t>
  </si>
  <si>
    <t>TDL002926</t>
  </si>
  <si>
    <t>H' DUỐT NIÊ</t>
  </si>
  <si>
    <t>TTN001948</t>
  </si>
  <si>
    <t>TDL001373</t>
  </si>
  <si>
    <t>NGUYỄN THỊ LỊCH</t>
  </si>
  <si>
    <t>TDL004514</t>
  </si>
  <si>
    <t>VÕ HOÀNG PHÚC</t>
  </si>
  <si>
    <t>NGUYỄN THỊ HÀ GIANG</t>
  </si>
  <si>
    <t>LÝ TIỂU YẾN</t>
  </si>
  <si>
    <t>BAL003123</t>
  </si>
  <si>
    <t>LÊ THỊ KHÁNH LINH</t>
  </si>
  <si>
    <t>DCT002900</t>
  </si>
  <si>
    <t>VÕ TRẦN TRỌNG NGHĨA</t>
  </si>
  <si>
    <t>SPK005580</t>
  </si>
  <si>
    <t>PHẠM TRUNG HIẾU</t>
  </si>
  <si>
    <t>SPS004510</t>
  </si>
  <si>
    <t>HỒ THỊ THIÊN TRANG</t>
  </si>
  <si>
    <t>SPS015443</t>
  </si>
  <si>
    <t>TRẦN THỊ XUÂN TRÚC</t>
  </si>
  <si>
    <t>QSB013575</t>
  </si>
  <si>
    <t>ĐINH BẢO THÁI</t>
  </si>
  <si>
    <t>QSX009587</t>
  </si>
  <si>
    <t>NGUYỄN PHẠM DUY MINH</t>
  </si>
  <si>
    <t>LPS003037</t>
  </si>
  <si>
    <t>ĐƯỜNG VĂN HẬU</t>
  </si>
  <si>
    <t>QSX003009</t>
  </si>
  <si>
    <t>DHK006547</t>
  </si>
  <si>
    <t>HUỲNH NGUYỄN QUANG DUY</t>
  </si>
  <si>
    <t>QSB001726</t>
  </si>
  <si>
    <t>VÕ THỊ XUÂN DIỄM</t>
  </si>
  <si>
    <t>DQN001027</t>
  </si>
  <si>
    <t>VÕ THỊ MAI TRINH</t>
  </si>
  <si>
    <t>QSX011898</t>
  </si>
  <si>
    <t>LÊ THỊ TỐ QUYÊN</t>
  </si>
  <si>
    <t>DTT007080</t>
  </si>
  <si>
    <t>LÊ THỊ HỒNG NHUNG</t>
  </si>
  <si>
    <t>SGD006672</t>
  </si>
  <si>
    <t>CHU THỊ LOAN</t>
  </si>
  <si>
    <t>DDS003812</t>
  </si>
  <si>
    <t>NGÔ THỊ KIM THỊNH</t>
  </si>
  <si>
    <t>TTN012967</t>
  </si>
  <si>
    <t>HỒ THỊ DIỄM TRÂM</t>
  </si>
  <si>
    <t>QSK007740</t>
  </si>
  <si>
    <t>HOÀNG NHẬT LỆ</t>
  </si>
  <si>
    <t>XDT003929</t>
  </si>
  <si>
    <t>NGUYỄN THỊ THU CÚC</t>
  </si>
  <si>
    <t>TAG000874</t>
  </si>
  <si>
    <t>HUỲNH KIM TƯƠI</t>
  </si>
  <si>
    <t>SPD008123</t>
  </si>
  <si>
    <t>NGUYỄN THANH NHÃ</t>
  </si>
  <si>
    <t>QSX007134</t>
  </si>
  <si>
    <t>LÊ TRÚC QUỲNH</t>
  </si>
  <si>
    <t>QSB009940</t>
  </si>
  <si>
    <t>NGUYỄN THẢO MY</t>
  </si>
  <si>
    <t>QSB006809</t>
  </si>
  <si>
    <t>VĂN THỊ TRÚC MAI</t>
  </si>
  <si>
    <t>SGD005144</t>
  </si>
  <si>
    <t>LÊ XUÂN LỘC</t>
  </si>
  <si>
    <t>QSB006161</t>
  </si>
  <si>
    <t>MAI THỊ HÀ NHI</t>
  </si>
  <si>
    <t>DHT003725</t>
  </si>
  <si>
    <t>NGUYỄN THỊ LỆ QUYÊN</t>
  </si>
  <si>
    <t>DDS006006</t>
  </si>
  <si>
    <t>Tuyển sinh đợt 2</t>
  </si>
  <si>
    <t>BKA006262</t>
  </si>
  <si>
    <t>TẠ TƯƠNG HOÀNG</t>
  </si>
  <si>
    <t>KQH005438</t>
  </si>
  <si>
    <t>HVN005746</t>
  </si>
  <si>
    <t>VŨ HẢI YẾN</t>
  </si>
  <si>
    <t>HHA018883</t>
  </si>
  <si>
    <t>HDT009724</t>
  </si>
  <si>
    <t>TRẦN THỊ HỒNG THANH</t>
  </si>
  <si>
    <t>HDT015167</t>
  </si>
  <si>
    <t>PHẠM THỊ MINH HẰNG</t>
  </si>
  <si>
    <t>NTH001538</t>
  </si>
  <si>
    <t>VŨ ĐỨC QUANG</t>
  </si>
  <si>
    <t>TLA009160</t>
  </si>
  <si>
    <t>DCN004272</t>
  </si>
  <si>
    <t>VĂN QUỐC ĐẠT</t>
  </si>
  <si>
    <t>HDT003729</t>
  </si>
  <si>
    <t>NGUYỄN THUỲ LINH</t>
  </si>
  <si>
    <t>BKA006440</t>
  </si>
  <si>
    <t>SPH000766</t>
  </si>
  <si>
    <t>NTH004982</t>
  </si>
  <si>
    <t>NGUYỄN THỊ PHƯƠNG NHI</t>
  </si>
  <si>
    <t>KQH010265</t>
  </si>
  <si>
    <t>NGÔ MINH HIẾU</t>
  </si>
  <si>
    <t>HVN003189</t>
  </si>
  <si>
    <t>LÊ THỊ PHƯƠNG DUNG</t>
  </si>
  <si>
    <t>TDV002615</t>
  </si>
  <si>
    <t>VŨ PHƯƠNG NAM</t>
  </si>
  <si>
    <t>HVN006402</t>
  </si>
  <si>
    <t>BÙI ĐÌNH PHƯƠNG</t>
  </si>
  <si>
    <t>KQH010790</t>
  </si>
  <si>
    <t>TND003554</t>
  </si>
  <si>
    <t>HDT019537</t>
  </si>
  <si>
    <t>TRƯƠNG HUY ĐÔNG</t>
  </si>
  <si>
    <t>DHS003160</t>
  </si>
  <si>
    <t>NGUYỄN HỒNG NHUNG</t>
  </si>
  <si>
    <t>BKA008324</t>
  </si>
  <si>
    <t>NGÔ QUANG TÂN</t>
  </si>
  <si>
    <t>TDV015964</t>
  </si>
  <si>
    <t>NGUYỄN DOÃN KHƯƠNG DUY</t>
  </si>
  <si>
    <t>KQH002468</t>
  </si>
  <si>
    <t>DƯƠNG QUỐC ĐẠT</t>
  </si>
  <si>
    <t>HDT003545</t>
  </si>
  <si>
    <t>HOÀNG DIỆP ANH</t>
  </si>
  <si>
    <t>TDV000323</t>
  </si>
  <si>
    <t>ĐƯỜNG TỐ NGA</t>
  </si>
  <si>
    <t>HTC001707</t>
  </si>
  <si>
    <t>PHẠM THỊ ĐIỆP</t>
  </si>
  <si>
    <t>DTK000425</t>
  </si>
  <si>
    <t>GIÀNG SEO CHÚNG</t>
  </si>
  <si>
    <t>DTS000180</t>
  </si>
  <si>
    <t>NHH000835</t>
  </si>
  <si>
    <t>ĐỖ ANH TÚ</t>
  </si>
  <si>
    <t>KQH015081</t>
  </si>
  <si>
    <t>MÙA A PÓ</t>
  </si>
  <si>
    <t>NHH001821</t>
  </si>
  <si>
    <t>LÊ ĐỨC DŨNG</t>
  </si>
  <si>
    <t>HVN001465</t>
  </si>
  <si>
    <t>TLA012715</t>
  </si>
  <si>
    <t>SPH000619</t>
  </si>
  <si>
    <t>BÙI THỊ HỒNG HẢI</t>
  </si>
  <si>
    <t>THP000715</t>
  </si>
  <si>
    <t>NGÔ THỊ HƯƠNG TRANG</t>
  </si>
  <si>
    <t>KHA007511</t>
  </si>
  <si>
    <t>NGUYỄN HỮU QUẢNG</t>
  </si>
  <si>
    <t>KQH011344</t>
  </si>
  <si>
    <t>TRẦN TÙNG MINH</t>
  </si>
  <si>
    <t>XDA002416</t>
  </si>
  <si>
    <t>VŨ TUẤN ANH</t>
  </si>
  <si>
    <t>HVN000681</t>
  </si>
  <si>
    <t>PHẠM THẾ TRUNG</t>
  </si>
  <si>
    <t>TLA011675</t>
  </si>
  <si>
    <t>KHA005007</t>
  </si>
  <si>
    <t>MAI THỊ HẢI YẾN</t>
  </si>
  <si>
    <t>HDT020192</t>
  </si>
  <si>
    <t>PHẠM THỊ LAN</t>
  </si>
  <si>
    <t>BKA005828</t>
  </si>
  <si>
    <t>TRỊNH MINH HIẾU</t>
  </si>
  <si>
    <t>YTB004328</t>
  </si>
  <si>
    <t>NGUYỄN THỊ KHÁNH</t>
  </si>
  <si>
    <t>HVN004703</t>
  </si>
  <si>
    <t>THÁI THỊ HẢI DUYÊN</t>
  </si>
  <si>
    <t>TDV003135</t>
  </si>
  <si>
    <t>LÝ SEO SÀ</t>
  </si>
  <si>
    <t>LPH002280</t>
  </si>
  <si>
    <t>TRẦN KHÁNH NGỌC</t>
  </si>
  <si>
    <t>LPH001935</t>
  </si>
  <si>
    <t>ĐẶNG NGỌC HÀ</t>
  </si>
  <si>
    <t>DTS000399</t>
  </si>
  <si>
    <t>NHH001538</t>
  </si>
  <si>
    <t>BÙI THỊ HẢI</t>
  </si>
  <si>
    <t>TDV004753</t>
  </si>
  <si>
    <t>GIÀNG A VÀNG</t>
  </si>
  <si>
    <t>NHH002652</t>
  </si>
  <si>
    <t>LY HÒA PHỬ</t>
  </si>
  <si>
    <t>DTS001284</t>
  </si>
  <si>
    <t>HOÀNG THỊ NGỌC HÀ</t>
  </si>
  <si>
    <t>DTS000404</t>
  </si>
  <si>
    <t>ĐỖ HỒNG ANH</t>
  </si>
  <si>
    <t>TLA000149</t>
  </si>
  <si>
    <t>NGUYỄN TÚ ANH</t>
  </si>
  <si>
    <t>TLA000810</t>
  </si>
  <si>
    <t>ĐẶNG THỊ PHƯƠNG DUNG</t>
  </si>
  <si>
    <t>SPH001702</t>
  </si>
  <si>
    <t>MAI THU PHƯƠNG</t>
  </si>
  <si>
    <t>SPH007883</t>
  </si>
  <si>
    <t>HOÀNG THỊ NỞ</t>
  </si>
  <si>
    <t>XDA002799</t>
  </si>
  <si>
    <t>PHẠM THÙY LINH</t>
  </si>
  <si>
    <t>SPH005808</t>
  </si>
  <si>
    <t>VŨ THỊ THANH</t>
  </si>
  <si>
    <t>YTB010804</t>
  </si>
  <si>
    <t>ĐỖ THƯ HOÀN</t>
  </si>
  <si>
    <t>HDT006376</t>
  </si>
  <si>
    <t>TRẦN THỊ THANH HUỆ</t>
  </si>
  <si>
    <t>SP2002192</t>
  </si>
  <si>
    <t>BÙI THỊ HƯỜNG</t>
  </si>
  <si>
    <t>HDT008179</t>
  </si>
  <si>
    <t>SP2005485</t>
  </si>
  <si>
    <t>DHS015811</t>
  </si>
  <si>
    <t>NGUYỄN THỊ HẠNH</t>
  </si>
  <si>
    <t>DTZ000350</t>
  </si>
  <si>
    <t>NGÔ THỊ THƯƠNG</t>
  </si>
  <si>
    <t>SPH009752</t>
  </si>
  <si>
    <t>TRÌNH THỊ THANH XUÂN</t>
  </si>
  <si>
    <t>THV006201</t>
  </si>
  <si>
    <t>NGUYỄN PHƯƠNG LY</t>
  </si>
  <si>
    <t>TQU001570</t>
  </si>
  <si>
    <t>HOÀNG THỊ THÚY HƯỜNG</t>
  </si>
  <si>
    <t>TTB001198</t>
  </si>
  <si>
    <t>DƯƠNG HẠ LINH</t>
  </si>
  <si>
    <t>TTB001359</t>
  </si>
  <si>
    <t>NGUYỄN LÊ QUỲNH</t>
  </si>
  <si>
    <t>TTB002047</t>
  </si>
  <si>
    <t>LÊ THỊ THÙY DUNG</t>
  </si>
  <si>
    <t>HDT002707</t>
  </si>
  <si>
    <t>HOÀNG THỊ HỒNG</t>
  </si>
  <si>
    <t>HVN003698</t>
  </si>
  <si>
    <t>NGUYỄN QUANG MINH</t>
  </si>
  <si>
    <t>HVN006163</t>
  </si>
  <si>
    <t>TRẦN THỊ LIÊN</t>
  </si>
  <si>
    <t>TDV009501</t>
  </si>
  <si>
    <t>TND008657</t>
  </si>
  <si>
    <t>CÀ THỊ PHƯƠNG</t>
  </si>
  <si>
    <t>NHH001762</t>
  </si>
  <si>
    <t>TDV007879</t>
  </si>
  <si>
    <t>NGÔ ÁNH QUYÊN</t>
  </si>
  <si>
    <t>KHA005949</t>
  </si>
  <si>
    <t>NGUYỄN NGỌC THẢO</t>
  </si>
  <si>
    <t>THP002354</t>
  </si>
  <si>
    <t>MAI TÚ ANH</t>
  </si>
  <si>
    <t>TTB000075</t>
  </si>
  <si>
    <t>HOÀNG NGỌC ÁNH</t>
  </si>
  <si>
    <t>TTB000141</t>
  </si>
  <si>
    <t>LÊ THỊ KHÁNH HUYỀN</t>
  </si>
  <si>
    <t>DHS006739</t>
  </si>
  <si>
    <t>ỨNG VĂN TUẤN</t>
  </si>
  <si>
    <t>SKH007153</t>
  </si>
  <si>
    <t>PHẠM THỊ LAN ANH</t>
  </si>
  <si>
    <t>TDV000840</t>
  </si>
  <si>
    <t>ĐỖ CHI LINH</t>
  </si>
  <si>
    <t>THV003035</t>
  </si>
  <si>
    <t>HDT014210</t>
  </si>
  <si>
    <t>NLS008339</t>
  </si>
  <si>
    <t>TQU000125</t>
  </si>
  <si>
    <t>NGUYỄN THỊ BÍCH THỦY</t>
  </si>
  <si>
    <t>TTN013425</t>
  </si>
  <si>
    <t>VŨ THỊ THANH HIỀN</t>
  </si>
  <si>
    <t>DCN004380</t>
  </si>
  <si>
    <t>SKH006416</t>
  </si>
  <si>
    <t>HDT005225</t>
  </si>
  <si>
    <t>HDT015712</t>
  </si>
  <si>
    <t>TRƯƠNG DIỆU LINH</t>
  </si>
  <si>
    <t>HDT010022</t>
  </si>
  <si>
    <t>PHÙNG THỊ LAN HƯƠNG</t>
  </si>
  <si>
    <t>HHA007897</t>
  </si>
  <si>
    <t>PHÙNG ĐỨC DŨNG</t>
  </si>
  <si>
    <t>TDV002958</t>
  </si>
  <si>
    <t>CHU ĐỨC THIỆN QUANG</t>
  </si>
  <si>
    <t>TMA004352</t>
  </si>
  <si>
    <t>LĂNG THỊ KIM LÊ</t>
  </si>
  <si>
    <t>TQU001361</t>
  </si>
  <si>
    <t>NGUYỄN THỊ HIÊN</t>
  </si>
  <si>
    <t>HDT005467</t>
  </si>
  <si>
    <t>TẠ THỊ TRANG</t>
  </si>
  <si>
    <t>SP2005476</t>
  </si>
  <si>
    <t>ĐÀO THỦY TIÊN</t>
  </si>
  <si>
    <t>TDL009329</t>
  </si>
  <si>
    <t>PHẠM HƯƠNG LINH</t>
  </si>
  <si>
    <t>TND004359</t>
  </si>
  <si>
    <t>SKH004938</t>
  </si>
  <si>
    <t>NGUYỄN THỊ KIM NGẦN</t>
  </si>
  <si>
    <t>KQH009803</t>
  </si>
  <si>
    <t>DHS003667</t>
  </si>
  <si>
    <t>LÊ NHƯ SỰ</t>
  </si>
  <si>
    <t>HDT014662</t>
  </si>
  <si>
    <t>BÙI HẢI LONG</t>
  </si>
  <si>
    <t>HVN005655</t>
  </si>
  <si>
    <t>TRIỆU HẢI YẾN</t>
  </si>
  <si>
    <t>SPH011422</t>
  </si>
  <si>
    <t>DƯƠNG THỊ VÂN ANH</t>
  </si>
  <si>
    <t>DTN000004</t>
  </si>
  <si>
    <t>MUA A CHUA</t>
  </si>
  <si>
    <t>TND000760</t>
  </si>
  <si>
    <t>MA THỊ MÁI</t>
  </si>
  <si>
    <t>TQU001624</t>
  </si>
  <si>
    <t>LÊ NGUYỄN QUỲNH HƯƠNG</t>
  </si>
  <si>
    <t>TTB001170</t>
  </si>
  <si>
    <t>BÙI HỒNG NGỌC</t>
  </si>
  <si>
    <t>HVN006628</t>
  </si>
  <si>
    <t>HOÀNG THỊ HẬU</t>
  </si>
  <si>
    <t>DTK000602</t>
  </si>
  <si>
    <t>NÔNG THÚY NGỌC</t>
  </si>
  <si>
    <t>DTK001393</t>
  </si>
  <si>
    <t>MA THỊ HẰNG</t>
  </si>
  <si>
    <t>TQU000729</t>
  </si>
  <si>
    <t>TLA000732</t>
  </si>
  <si>
    <t>TND007714</t>
  </si>
  <si>
    <t>SP2003157</t>
  </si>
  <si>
    <t>ĐỖ NGỌC KHÁNH</t>
  </si>
  <si>
    <t>TMA002771</t>
  </si>
  <si>
    <t>VŨ MINH HIẾU</t>
  </si>
  <si>
    <t>BKA004177</t>
  </si>
  <si>
    <t>HOÀNG THỊ THANH LAM</t>
  </si>
  <si>
    <t>DTK001034</t>
  </si>
  <si>
    <t>SÌ THỊ HƯƠNG</t>
  </si>
  <si>
    <t>LPH001289</t>
  </si>
  <si>
    <t>LƯƠNG THU HẬU</t>
  </si>
  <si>
    <t>XDA001121</t>
  </si>
  <si>
    <t>CHU THANH PHƯỢNG</t>
  </si>
  <si>
    <t>XDA002930</t>
  </si>
  <si>
    <t>NGUYỄN NGỌC VŨ</t>
  </si>
  <si>
    <t>HDT019932</t>
  </si>
  <si>
    <t>NGUYỄN QUANG ĐỘ</t>
  </si>
  <si>
    <t>KHA001487</t>
  </si>
  <si>
    <t>QUÁCH THỊ HỒNG HẠNH</t>
  </si>
  <si>
    <t>HDT005011</t>
  </si>
  <si>
    <t>VÀNG QUANG KHỨ</t>
  </si>
  <si>
    <t>LPH001377</t>
  </si>
  <si>
    <t>DTN000230</t>
  </si>
  <si>
    <t>PHẠM THẾ CÔNG</t>
  </si>
  <si>
    <t>SP2000665</t>
  </si>
  <si>
    <t>HÀ MINH NHUẬN</t>
  </si>
  <si>
    <t>DTZ000879</t>
  </si>
  <si>
    <t>THÀO THỊ CÚ</t>
  </si>
  <si>
    <t>LPH000371</t>
  </si>
  <si>
    <t>TÔ THỊ HƯỜNG</t>
  </si>
  <si>
    <t>XDA001728</t>
  </si>
  <si>
    <t>LĂNG TÚ MINH</t>
  </si>
  <si>
    <t>XDA002393</t>
  </si>
  <si>
    <t>NGUYỄN VĂN CÔNG</t>
  </si>
  <si>
    <t>HDT002149</t>
  </si>
  <si>
    <t>NGÔ THỊ THUÝ NGA</t>
  </si>
  <si>
    <t>SPH006944</t>
  </si>
  <si>
    <t>SÙNG THỊ SUNG</t>
  </si>
  <si>
    <t>NHH001992</t>
  </si>
  <si>
    <t>GIÀNG ĐÔNG DƯƠNG</t>
  </si>
  <si>
    <t>TTB000484</t>
  </si>
  <si>
    <t>HOÀNG THỊ TRANG</t>
  </si>
  <si>
    <t>TQU002536</t>
  </si>
  <si>
    <t>TRẦN CHÂU SƠN</t>
  </si>
  <si>
    <t>DHT004439</t>
  </si>
  <si>
    <t>DHT004871</t>
  </si>
  <si>
    <t>PHAN TIẾN CỪ</t>
  </si>
  <si>
    <t>TDV002120</t>
  </si>
  <si>
    <t>TRƯƠNG TẤN DŨNG</t>
  </si>
  <si>
    <t>TDV002986</t>
  </si>
  <si>
    <t>LÒ THỊ LINH</t>
  </si>
  <si>
    <t>TTB001397</t>
  </si>
  <si>
    <t>PHẠM NGỌC NAM</t>
  </si>
  <si>
    <t>THV003814</t>
  </si>
  <si>
    <t>NGUYỄN NGỌC BẢNG</t>
  </si>
  <si>
    <t>TMA000453</t>
  </si>
  <si>
    <t>NÔNG ĐỨC LUẬN</t>
  </si>
  <si>
    <t>DTZ000732</t>
  </si>
  <si>
    <t>GIÀNG SEO CỔ</t>
  </si>
  <si>
    <t>LPH000357</t>
  </si>
  <si>
    <t>SÙNG A LẠ</t>
  </si>
  <si>
    <t>DTN000537</t>
  </si>
  <si>
    <t>ĐẶNG THÚY QUỲNH</t>
  </si>
  <si>
    <t>NTH004203</t>
  </si>
  <si>
    <t>NHỮ THỊ LỆ</t>
  </si>
  <si>
    <t>NTH002682</t>
  </si>
  <si>
    <t>LÝ HUYỀN DỊU</t>
  </si>
  <si>
    <t>LPH000438</t>
  </si>
  <si>
    <t>NGUYỄN THỤ HÙNG</t>
  </si>
  <si>
    <t>YTB005113</t>
  </si>
  <si>
    <t>BÙI VĂN HOÀNG</t>
  </si>
  <si>
    <t>XDA001371</t>
  </si>
  <si>
    <t>TRƯƠNG XUÂN LÂM</t>
  </si>
  <si>
    <t>HDT008881</t>
  </si>
  <si>
    <t>LƯƠNG VĂN TUYÊN</t>
  </si>
  <si>
    <t>HTC002686</t>
  </si>
  <si>
    <t>HÀ THỊ PHƯƠNG ANH</t>
  </si>
  <si>
    <t>HDT000246</t>
  </si>
  <si>
    <t>VŨ VĂN HƯNG</t>
  </si>
  <si>
    <t>HVN004359</t>
  </si>
  <si>
    <t>NGUYỄN HUY VŨ</t>
  </si>
  <si>
    <t>NTH005854</t>
  </si>
  <si>
    <t>NÔNG THANH MAI</t>
  </si>
  <si>
    <t>DTZ000756</t>
  </si>
  <si>
    <t>LÊ VĂN HÙNG</t>
  </si>
  <si>
    <t>HDT007058</t>
  </si>
  <si>
    <t>TDV005437</t>
  </si>
  <si>
    <t>TRƯƠNG QUANG VŨ</t>
  </si>
  <si>
    <t>TQU002870</t>
  </si>
  <si>
    <t>TRẦN MINH HIẾU</t>
  </si>
  <si>
    <t>TDV006279</t>
  </si>
  <si>
    <t>DTZ000673</t>
  </si>
  <si>
    <t>NGUYỄN NGỌC LÂM</t>
  </si>
  <si>
    <t>DTZ000630</t>
  </si>
  <si>
    <t>PHẠM VĂN TUYẾN</t>
  </si>
  <si>
    <t>HDT019336</t>
  </si>
  <si>
    <t>ĐINH MẠNH HÙNG</t>
  </si>
  <si>
    <t>KHA003030</t>
  </si>
  <si>
    <t>NÔNG NGỌC THUYÊN</t>
  </si>
  <si>
    <t>TQU002427</t>
  </si>
  <si>
    <t>XDA003816</t>
  </si>
  <si>
    <t>NGUYỄN VĂN ĐẠI</t>
  </si>
  <si>
    <t>THP000510</t>
  </si>
  <si>
    <t>LÒ VĂN DƯƠNG</t>
  </si>
  <si>
    <t>TTB000493</t>
  </si>
  <si>
    <t>HÀ THỊ LINH TRANG</t>
  </si>
  <si>
    <t>HTC002475</t>
  </si>
  <si>
    <t>GIÀNG XUÂN THÀNH</t>
  </si>
  <si>
    <t>NHH002103</t>
  </si>
  <si>
    <t>LÊ THU TRANG</t>
  </si>
  <si>
    <t>BKA011197</t>
  </si>
  <si>
    <t>NGUYỄN THỊ HẢI</t>
  </si>
  <si>
    <t>HHA004630</t>
  </si>
  <si>
    <t>LÊ THẢO MINH</t>
  </si>
  <si>
    <t>HHA010445</t>
  </si>
  <si>
    <t>NGUYỄN LƯU TUẤN DŨNG</t>
  </si>
  <si>
    <t>SPH001825</t>
  </si>
  <si>
    <t>NGÔ KHÁNH DUY</t>
  </si>
  <si>
    <t>NTH000822</t>
  </si>
  <si>
    <t>MAI THỊ MINH ANH</t>
  </si>
  <si>
    <t>HDT000641</t>
  </si>
  <si>
    <t>DOÃN THỊ PHƯƠNG ANH</t>
  </si>
  <si>
    <t>TLA000131</t>
  </si>
  <si>
    <t>LƯU THỊ HẢI YẾN</t>
  </si>
  <si>
    <t>DCN014975</t>
  </si>
  <si>
    <t>TƯỜNG THỊ VÂN ANH</t>
  </si>
  <si>
    <t>KQH001067</t>
  </si>
  <si>
    <t>NGUYỄN HỒNG THẢO VI</t>
  </si>
  <si>
    <t>BKA012320</t>
  </si>
  <si>
    <t>TRẦN NGUYÊN QUÂN</t>
  </si>
  <si>
    <t>SPH008296</t>
  </si>
  <si>
    <t>HOÀNG THU PHƯƠNG</t>
  </si>
  <si>
    <t>YTB009591</t>
  </si>
  <si>
    <t>BKA002346</t>
  </si>
  <si>
    <t>HHA000716</t>
  </si>
  <si>
    <t>HOÀNG ĐẠI NGHĨA</t>
  </si>
  <si>
    <t>DTS001129</t>
  </si>
  <si>
    <t>SPH000558</t>
  </si>
  <si>
    <t>NGUYỄN LÊ DIỆU HÀ</t>
  </si>
  <si>
    <t>BKA003134</t>
  </si>
  <si>
    <t>NGÔ THỊ TÂM</t>
  </si>
  <si>
    <t>TND006500</t>
  </si>
  <si>
    <t>NGUYỄN DƯƠNG HÀ MY</t>
  </si>
  <si>
    <t>HHA010690</t>
  </si>
  <si>
    <t>NGUYỄN THỊ MINH NGUYỆT</t>
  </si>
  <si>
    <t>TND005447</t>
  </si>
  <si>
    <t>NGUYỄN THỊ TIỂU PHƯƠNG</t>
  </si>
  <si>
    <t>GHA004785</t>
  </si>
  <si>
    <t>BÙI QUANG HƯNG</t>
  </si>
  <si>
    <t>TLA005138</t>
  </si>
  <si>
    <t>YTB006991</t>
  </si>
  <si>
    <t>NGUYỄN HÀ AN</t>
  </si>
  <si>
    <t>DHS000038</t>
  </si>
  <si>
    <t>VŨ THỊ HỒNG NGỌC</t>
  </si>
  <si>
    <t>KQH010070</t>
  </si>
  <si>
    <t>XDA001246</t>
  </si>
  <si>
    <t>HDT020200</t>
  </si>
  <si>
    <t>VŨ HỒNG NAM</t>
  </si>
  <si>
    <t>NLS004175</t>
  </si>
  <si>
    <t>VÕ THỊ NGỌC MỸ</t>
  </si>
  <si>
    <t>DDS004379</t>
  </si>
  <si>
    <t>VÕ CHÍ THẮNG</t>
  </si>
  <si>
    <t>QSB011320</t>
  </si>
  <si>
    <t>DDS002737</t>
  </si>
  <si>
    <t>NGUYỄN DŨ PHONG</t>
  </si>
  <si>
    <t>TCT003874</t>
  </si>
  <si>
    <t>DHK001437</t>
  </si>
  <si>
    <t>ĐINH MINH TRÍ</t>
  </si>
  <si>
    <t>QSK007852</t>
  </si>
  <si>
    <t>PHẠM NGỌC KIÊN</t>
  </si>
  <si>
    <t>KSA003365</t>
  </si>
  <si>
    <t>HUỲNH TUẤN KIỆT</t>
  </si>
  <si>
    <t>YCT002787</t>
  </si>
  <si>
    <t>DDF002620</t>
  </si>
  <si>
    <t>NGUYỄN TRẦN VĨNH</t>
  </si>
  <si>
    <t>TTG011357</t>
  </si>
  <si>
    <t>MAI THÙY LAN HƯƠNG</t>
  </si>
  <si>
    <t>QSK002807</t>
  </si>
  <si>
    <t>NGUYỄN VŨ DŨNG</t>
  </si>
  <si>
    <t>SPK001164</t>
  </si>
  <si>
    <t>TRỊNH THỊ THÚY HUYỀN</t>
  </si>
  <si>
    <t>DTT003470</t>
  </si>
  <si>
    <t>PHAN THỊ THU THỦY</t>
  </si>
  <si>
    <t>DTT008565</t>
  </si>
  <si>
    <t>PHẠM NGUYỄN XUÂN TÀI</t>
  </si>
  <si>
    <t>TDL007889</t>
  </si>
  <si>
    <t>HỒ ĐẠI HẢI</t>
  </si>
  <si>
    <t>TTG002101</t>
  </si>
  <si>
    <t>NHS002522</t>
  </si>
  <si>
    <t>DDK002769</t>
  </si>
  <si>
    <t>NGUYỄN HÙNG DŨNG</t>
  </si>
  <si>
    <t>TTN001883</t>
  </si>
  <si>
    <t>SGD005881</t>
  </si>
  <si>
    <t>ĐINH VĂN LỲ</t>
  </si>
  <si>
    <t>DQN005570</t>
  </si>
  <si>
    <t>PHẠM TRỌNG NGHĨA</t>
  </si>
  <si>
    <t>NHS001984</t>
  </si>
  <si>
    <t>HOÀNG XUÂN PHÚC</t>
  </si>
  <si>
    <t>SPS011120</t>
  </si>
  <si>
    <t>KSA008364</t>
  </si>
  <si>
    <t>NGUYỄN ĐỨC TÂM</t>
  </si>
  <si>
    <t>HUI009982</t>
  </si>
  <si>
    <t>NGUYỄN THỊ MINH THƯ</t>
  </si>
  <si>
    <t>QSX010739</t>
  </si>
  <si>
    <t>LÊ VĂN CỦA</t>
  </si>
  <si>
    <t>SPD000612</t>
  </si>
  <si>
    <t>NGUYỄN THỊ BĂNG TUYỀN</t>
  </si>
  <si>
    <t>LPS006882</t>
  </si>
  <si>
    <t>HOÀNG ĐÌNH LÂM</t>
  </si>
  <si>
    <t>DTT004062</t>
  </si>
  <si>
    <t>NGUYỄN QUANG DIỆU</t>
  </si>
  <si>
    <t>KSA000875</t>
  </si>
  <si>
    <t>BÙI THỊ KIM NHIÊN</t>
  </si>
  <si>
    <t>QSB008308</t>
  </si>
  <si>
    <t>NGUYỄN TIẾN KHIÊM</t>
  </si>
  <si>
    <t>QSK003002</t>
  </si>
  <si>
    <t>LÊ THỊ TRÚC KHÔI</t>
  </si>
  <si>
    <t>SGD004050</t>
  </si>
  <si>
    <t>LÊ THANH PHONG</t>
  </si>
  <si>
    <t>KSA005429</t>
  </si>
  <si>
    <t>VŨ HỒNG TUÂN</t>
  </si>
  <si>
    <t>DMS004062</t>
  </si>
  <si>
    <t>BÙI THANH BẢO NGÂN</t>
  </si>
  <si>
    <t>QSX006426</t>
  </si>
  <si>
    <t>NGUYỄN NGỌC PHƯƠNG NGÂN</t>
  </si>
  <si>
    <t>SPS008668</t>
  </si>
  <si>
    <t>BÙI MINH TUẤN</t>
  </si>
  <si>
    <t>TTN015285</t>
  </si>
  <si>
    <t>LÊ THỊ LOAN</t>
  </si>
  <si>
    <t>TDL004896</t>
  </si>
  <si>
    <t>PHẠM THỊ LINH TRANG</t>
  </si>
  <si>
    <t>TDV019254</t>
  </si>
  <si>
    <t>DHS003983</t>
  </si>
  <si>
    <t>NGUYỄN HUY HIẾU</t>
  </si>
  <si>
    <t>HDT005902</t>
  </si>
  <si>
    <t>LÊ NGỌC PHƯỚC</t>
  </si>
  <si>
    <t>DHU006424</t>
  </si>
  <si>
    <t>TRẦN HUY HOÀNG</t>
  </si>
  <si>
    <t>DHK002168</t>
  </si>
  <si>
    <t>ĐỖ THỊ QUYÊN</t>
  </si>
  <si>
    <t>KSA005934</t>
  </si>
  <si>
    <t>Y PHUNG ČIL</t>
  </si>
  <si>
    <t>TTN010334</t>
  </si>
  <si>
    <t>NGUYỄN HỮU VĨ</t>
  </si>
  <si>
    <t>HDT019771</t>
  </si>
  <si>
    <t>TRẦN THỊ KIM THOA</t>
  </si>
  <si>
    <t>TDL008762</t>
  </si>
  <si>
    <t>DƯƠNG HOÀNG VĨ</t>
  </si>
  <si>
    <t>TKG006351</t>
  </si>
  <si>
    <t>ĐÀO QUỐC TUẤN</t>
  </si>
  <si>
    <t>XDT009513</t>
  </si>
  <si>
    <t>DMS003066</t>
  </si>
  <si>
    <t>HÀ VĂN KHANG</t>
  </si>
  <si>
    <t>DDF000900</t>
  </si>
  <si>
    <t>HUỲNH MINH HIẾU</t>
  </si>
  <si>
    <t>LPS001676</t>
  </si>
  <si>
    <t>DƯƠNG HOÀNG LONG</t>
  </si>
  <si>
    <t>TKG002718</t>
  </si>
  <si>
    <t>NGUYỄN NHO TUẤN ANH</t>
  </si>
  <si>
    <t>KSA000165</t>
  </si>
  <si>
    <t>NGUYỄN THỊ HIỀN HIỀN</t>
  </si>
  <si>
    <t>DDS002153</t>
  </si>
  <si>
    <t>CHÂU PHƯỚC NGUYÊN</t>
  </si>
  <si>
    <t>DVT002319</t>
  </si>
  <si>
    <t>ĐẶNG TRUNG THÀNH</t>
  </si>
  <si>
    <t>TKG004780</t>
  </si>
  <si>
    <t>HOÀNG VĂN LƯU</t>
  </si>
  <si>
    <t>DHK003486</t>
  </si>
  <si>
    <t>ĐINH THỊ KIỀU MAI</t>
  </si>
  <si>
    <t>DMS002124</t>
  </si>
  <si>
    <t>LÊ VĂN VINH</t>
  </si>
  <si>
    <t>QSX013026</t>
  </si>
  <si>
    <t>VĂN THỊ TRÀ MY</t>
  </si>
  <si>
    <t>DHS009591</t>
  </si>
  <si>
    <t>NGUYỄN VĂN THÀNH</t>
  </si>
  <si>
    <t>TDL008210</t>
  </si>
  <si>
    <t>BÙI VĂN HUY</t>
  </si>
  <si>
    <t>TKG001916</t>
  </si>
  <si>
    <t>PHẠM THỊ BÃO YẾN</t>
  </si>
  <si>
    <t>LPS007405</t>
  </si>
  <si>
    <t>ĐOÀN THỊ LÂM THẢO</t>
  </si>
  <si>
    <t>NLS006161</t>
  </si>
  <si>
    <t>NGUYỄN NHẬT LỆ</t>
  </si>
  <si>
    <t>TDL004497</t>
  </si>
  <si>
    <t>LÊ HUỲNH NGỌC HÂN</t>
  </si>
  <si>
    <t>YCT001873</t>
  </si>
  <si>
    <t>NGUYỄN NGỌC THẠCH</t>
  </si>
  <si>
    <t>YCT005678</t>
  </si>
  <si>
    <t>NGUYỄN TRƯỜNG GIANG</t>
  </si>
  <si>
    <t>SPH002682</t>
  </si>
  <si>
    <t>NGUYỄN HOÀI THƯƠNG</t>
  </si>
  <si>
    <t>YCT006375</t>
  </si>
  <si>
    <t>LẠI MAI HỮU MINH</t>
  </si>
  <si>
    <t>QST007425</t>
  </si>
  <si>
    <t>QSK007626</t>
  </si>
  <si>
    <t>LÊ HOÀNG KHÁNH VI</t>
  </si>
  <si>
    <t>QSX012907</t>
  </si>
  <si>
    <t>Tổng điểm 3 môn</t>
  </si>
  <si>
    <t>Tổng điểm làm tròn</t>
  </si>
  <si>
    <t>Hà Nội, ngày 31 tháng 8 năm 2016</t>
  </si>
  <si>
    <t>DANH SÁCH THÍ SINH TRÚNG TUYỂN BỔ SUNG ĐỢT 1 VÀO ĐẠI HỌC CHÍNH QUY NĂM 2016 TẠI HÀ NỘI (HCH)</t>
  </si>
  <si>
    <t>DANH SÁCH THÍ SINH TRÚNG TUYỂN BỔ SUNG ĐỢT 1 VÀO ĐẠI HỌC CHÍNH QUY NĂM 2016 TẠI TP. HỒ CHÍ MINH (HCS)</t>
  </si>
</sst>
</file>

<file path=xl/styles.xml><?xml version="1.0" encoding="utf-8"?>
<styleSheet xmlns="http://schemas.openxmlformats.org/spreadsheetml/2006/main">
  <fonts count="11"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8"/>
      <name val="Times New Roman"/>
      <family val="1"/>
      <charset val="163"/>
    </font>
    <font>
      <b/>
      <sz val="12"/>
      <color indexed="8"/>
      <name val="Times New Roman"/>
      <family val="1"/>
      <charset val="163"/>
    </font>
    <font>
      <b/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/>
    <xf numFmtId="0" fontId="2" fillId="0" borderId="0" xfId="0" applyFont="1" applyAlignment="1"/>
    <xf numFmtId="0" fontId="3" fillId="0" borderId="0" xfId="0" applyFont="1" applyAlignment="1"/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0" fillId="0" borderId="0" xfId="0" applyFont="1"/>
    <xf numFmtId="0" fontId="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2</xdr:row>
      <xdr:rowOff>28575</xdr:rowOff>
    </xdr:from>
    <xdr:to>
      <xdr:col>5</xdr:col>
      <xdr:colOff>1495425</xdr:colOff>
      <xdr:row>2</xdr:row>
      <xdr:rowOff>28575</xdr:rowOff>
    </xdr:to>
    <xdr:cxnSp macro="">
      <xdr:nvCxnSpPr>
        <xdr:cNvPr id="2" name="Straight Connector 1"/>
        <xdr:cNvCxnSpPr/>
      </xdr:nvCxnSpPr>
      <xdr:spPr>
        <a:xfrm>
          <a:off x="1943100" y="447675"/>
          <a:ext cx="13811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</xdr:colOff>
      <xdr:row>2</xdr:row>
      <xdr:rowOff>28575</xdr:rowOff>
    </xdr:from>
    <xdr:to>
      <xdr:col>5</xdr:col>
      <xdr:colOff>1426845</xdr:colOff>
      <xdr:row>2</xdr:row>
      <xdr:rowOff>28575</xdr:rowOff>
    </xdr:to>
    <xdr:cxnSp macro="">
      <xdr:nvCxnSpPr>
        <xdr:cNvPr id="2" name="Straight Connector 1"/>
        <xdr:cNvCxnSpPr/>
      </xdr:nvCxnSpPr>
      <xdr:spPr>
        <a:xfrm>
          <a:off x="1943100" y="455295"/>
          <a:ext cx="13811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0"/>
  <sheetViews>
    <sheetView topLeftCell="O37" zoomScaleNormal="100" workbookViewId="0">
      <selection activeCell="AB37" sqref="AB1:AC1048576"/>
    </sheetView>
  </sheetViews>
  <sheetFormatPr defaultRowHeight="15.6"/>
  <cols>
    <col min="1" max="1" width="7.109375" style="6" customWidth="1"/>
    <col min="2" max="2" width="9.44140625" style="2" customWidth="1"/>
    <col min="3" max="3" width="10.88671875" style="2" customWidth="1"/>
    <col min="4" max="4" width="23.33203125" style="2" hidden="1" customWidth="1"/>
    <col min="5" max="5" width="17.44140625" style="2" hidden="1" customWidth="1"/>
    <col min="6" max="6" width="41.109375" style="2" bestFit="1" customWidth="1"/>
    <col min="7" max="7" width="14.44140625" style="2" customWidth="1"/>
    <col min="8" max="8" width="8.6640625" style="2" customWidth="1"/>
    <col min="9" max="9" width="7.6640625" style="2" customWidth="1"/>
    <col min="10" max="10" width="8.109375" style="2" customWidth="1"/>
    <col min="11" max="11" width="8.33203125" style="2" customWidth="1"/>
    <col min="12" max="12" width="5.6640625" style="2" customWidth="1"/>
    <col min="13" max="13" width="8" style="2" customWidth="1"/>
    <col min="14" max="14" width="7.44140625" style="2" customWidth="1"/>
    <col min="15" max="15" width="5.6640625" style="2" customWidth="1"/>
    <col min="16" max="16" width="8" style="2" customWidth="1"/>
    <col min="17" max="17" width="7.44140625" style="2" customWidth="1"/>
    <col min="18" max="18" width="5.6640625" style="2" customWidth="1"/>
    <col min="19" max="19" width="8" style="2" customWidth="1"/>
    <col min="20" max="20" width="7.44140625" style="2" customWidth="1"/>
    <col min="21" max="23" width="9.109375" style="2"/>
    <col min="24" max="24" width="9.109375" style="9"/>
    <col min="25" max="26" width="8.88671875" style="17" hidden="1" customWidth="1"/>
    <col min="27" max="27" width="12.33203125" style="17" customWidth="1"/>
    <col min="28" max="253" width="9.109375" style="2"/>
    <col min="254" max="254" width="7.109375" style="2" customWidth="1"/>
    <col min="255" max="255" width="9.44140625" style="2" customWidth="1"/>
    <col min="256" max="256" width="10.88671875" style="2" customWidth="1"/>
    <col min="257" max="258" width="0" style="2" hidden="1" customWidth="1"/>
    <col min="259" max="259" width="41.109375" style="2" bestFit="1" customWidth="1"/>
    <col min="260" max="260" width="14.44140625" style="2" customWidth="1"/>
    <col min="261" max="261" width="8.6640625" style="2" customWidth="1"/>
    <col min="262" max="262" width="7.6640625" style="2" customWidth="1"/>
    <col min="263" max="263" width="8.109375" style="2" customWidth="1"/>
    <col min="264" max="264" width="8.33203125" style="2" customWidth="1"/>
    <col min="265" max="265" width="5.6640625" style="2" customWidth="1"/>
    <col min="266" max="266" width="8" style="2" customWidth="1"/>
    <col min="267" max="267" width="7.44140625" style="2" customWidth="1"/>
    <col min="268" max="268" width="5.6640625" style="2" customWidth="1"/>
    <col min="269" max="269" width="8" style="2" customWidth="1"/>
    <col min="270" max="270" width="7.44140625" style="2" customWidth="1"/>
    <col min="271" max="271" width="5.6640625" style="2" customWidth="1"/>
    <col min="272" max="272" width="8" style="2" customWidth="1"/>
    <col min="273" max="273" width="7.44140625" style="2" customWidth="1"/>
    <col min="274" max="278" width="9.109375" style="2"/>
    <col min="279" max="279" width="0" style="2" hidden="1" customWidth="1"/>
    <col min="280" max="509" width="9.109375" style="2"/>
    <col min="510" max="510" width="7.109375" style="2" customWidth="1"/>
    <col min="511" max="511" width="9.44140625" style="2" customWidth="1"/>
    <col min="512" max="512" width="10.88671875" style="2" customWidth="1"/>
    <col min="513" max="514" width="0" style="2" hidden="1" customWidth="1"/>
    <col min="515" max="515" width="41.109375" style="2" bestFit="1" customWidth="1"/>
    <col min="516" max="516" width="14.44140625" style="2" customWidth="1"/>
    <col min="517" max="517" width="8.6640625" style="2" customWidth="1"/>
    <col min="518" max="518" width="7.6640625" style="2" customWidth="1"/>
    <col min="519" max="519" width="8.109375" style="2" customWidth="1"/>
    <col min="520" max="520" width="8.33203125" style="2" customWidth="1"/>
    <col min="521" max="521" width="5.6640625" style="2" customWidth="1"/>
    <col min="522" max="522" width="8" style="2" customWidth="1"/>
    <col min="523" max="523" width="7.44140625" style="2" customWidth="1"/>
    <col min="524" max="524" width="5.6640625" style="2" customWidth="1"/>
    <col min="525" max="525" width="8" style="2" customWidth="1"/>
    <col min="526" max="526" width="7.44140625" style="2" customWidth="1"/>
    <col min="527" max="527" width="5.6640625" style="2" customWidth="1"/>
    <col min="528" max="528" width="8" style="2" customWidth="1"/>
    <col min="529" max="529" width="7.44140625" style="2" customWidth="1"/>
    <col min="530" max="534" width="9.109375" style="2"/>
    <col min="535" max="535" width="0" style="2" hidden="1" customWidth="1"/>
    <col min="536" max="765" width="9.109375" style="2"/>
    <col min="766" max="766" width="7.109375" style="2" customWidth="1"/>
    <col min="767" max="767" width="9.44140625" style="2" customWidth="1"/>
    <col min="768" max="768" width="10.88671875" style="2" customWidth="1"/>
    <col min="769" max="770" width="0" style="2" hidden="1" customWidth="1"/>
    <col min="771" max="771" width="41.109375" style="2" bestFit="1" customWidth="1"/>
    <col min="772" max="772" width="14.44140625" style="2" customWidth="1"/>
    <col min="773" max="773" width="8.6640625" style="2" customWidth="1"/>
    <col min="774" max="774" width="7.6640625" style="2" customWidth="1"/>
    <col min="775" max="775" width="8.109375" style="2" customWidth="1"/>
    <col min="776" max="776" width="8.33203125" style="2" customWidth="1"/>
    <col min="777" max="777" width="5.6640625" style="2" customWidth="1"/>
    <col min="778" max="778" width="8" style="2" customWidth="1"/>
    <col min="779" max="779" width="7.44140625" style="2" customWidth="1"/>
    <col min="780" max="780" width="5.6640625" style="2" customWidth="1"/>
    <col min="781" max="781" width="8" style="2" customWidth="1"/>
    <col min="782" max="782" width="7.44140625" style="2" customWidth="1"/>
    <col min="783" max="783" width="5.6640625" style="2" customWidth="1"/>
    <col min="784" max="784" width="8" style="2" customWidth="1"/>
    <col min="785" max="785" width="7.44140625" style="2" customWidth="1"/>
    <col min="786" max="790" width="9.109375" style="2"/>
    <col min="791" max="791" width="0" style="2" hidden="1" customWidth="1"/>
    <col min="792" max="1021" width="9.109375" style="2"/>
    <col min="1022" max="1022" width="7.109375" style="2" customWidth="1"/>
    <col min="1023" max="1023" width="9.44140625" style="2" customWidth="1"/>
    <col min="1024" max="1024" width="10.88671875" style="2" customWidth="1"/>
    <col min="1025" max="1026" width="0" style="2" hidden="1" customWidth="1"/>
    <col min="1027" max="1027" width="41.109375" style="2" bestFit="1" customWidth="1"/>
    <col min="1028" max="1028" width="14.44140625" style="2" customWidth="1"/>
    <col min="1029" max="1029" width="8.6640625" style="2" customWidth="1"/>
    <col min="1030" max="1030" width="7.6640625" style="2" customWidth="1"/>
    <col min="1031" max="1031" width="8.109375" style="2" customWidth="1"/>
    <col min="1032" max="1032" width="8.33203125" style="2" customWidth="1"/>
    <col min="1033" max="1033" width="5.6640625" style="2" customWidth="1"/>
    <col min="1034" max="1034" width="8" style="2" customWidth="1"/>
    <col min="1035" max="1035" width="7.44140625" style="2" customWidth="1"/>
    <col min="1036" max="1036" width="5.6640625" style="2" customWidth="1"/>
    <col min="1037" max="1037" width="8" style="2" customWidth="1"/>
    <col min="1038" max="1038" width="7.44140625" style="2" customWidth="1"/>
    <col min="1039" max="1039" width="5.6640625" style="2" customWidth="1"/>
    <col min="1040" max="1040" width="8" style="2" customWidth="1"/>
    <col min="1041" max="1041" width="7.44140625" style="2" customWidth="1"/>
    <col min="1042" max="1046" width="9.109375" style="2"/>
    <col min="1047" max="1047" width="0" style="2" hidden="1" customWidth="1"/>
    <col min="1048" max="1277" width="9.109375" style="2"/>
    <col min="1278" max="1278" width="7.109375" style="2" customWidth="1"/>
    <col min="1279" max="1279" width="9.44140625" style="2" customWidth="1"/>
    <col min="1280" max="1280" width="10.88671875" style="2" customWidth="1"/>
    <col min="1281" max="1282" width="0" style="2" hidden="1" customWidth="1"/>
    <col min="1283" max="1283" width="41.109375" style="2" bestFit="1" customWidth="1"/>
    <col min="1284" max="1284" width="14.44140625" style="2" customWidth="1"/>
    <col min="1285" max="1285" width="8.6640625" style="2" customWidth="1"/>
    <col min="1286" max="1286" width="7.6640625" style="2" customWidth="1"/>
    <col min="1287" max="1287" width="8.109375" style="2" customWidth="1"/>
    <col min="1288" max="1288" width="8.33203125" style="2" customWidth="1"/>
    <col min="1289" max="1289" width="5.6640625" style="2" customWidth="1"/>
    <col min="1290" max="1290" width="8" style="2" customWidth="1"/>
    <col min="1291" max="1291" width="7.44140625" style="2" customWidth="1"/>
    <col min="1292" max="1292" width="5.6640625" style="2" customWidth="1"/>
    <col min="1293" max="1293" width="8" style="2" customWidth="1"/>
    <col min="1294" max="1294" width="7.44140625" style="2" customWidth="1"/>
    <col min="1295" max="1295" width="5.6640625" style="2" customWidth="1"/>
    <col min="1296" max="1296" width="8" style="2" customWidth="1"/>
    <col min="1297" max="1297" width="7.44140625" style="2" customWidth="1"/>
    <col min="1298" max="1302" width="9.109375" style="2"/>
    <col min="1303" max="1303" width="0" style="2" hidden="1" customWidth="1"/>
    <col min="1304" max="1533" width="9.109375" style="2"/>
    <col min="1534" max="1534" width="7.109375" style="2" customWidth="1"/>
    <col min="1535" max="1535" width="9.44140625" style="2" customWidth="1"/>
    <col min="1536" max="1536" width="10.88671875" style="2" customWidth="1"/>
    <col min="1537" max="1538" width="0" style="2" hidden="1" customWidth="1"/>
    <col min="1539" max="1539" width="41.109375" style="2" bestFit="1" customWidth="1"/>
    <col min="1540" max="1540" width="14.44140625" style="2" customWidth="1"/>
    <col min="1541" max="1541" width="8.6640625" style="2" customWidth="1"/>
    <col min="1542" max="1542" width="7.6640625" style="2" customWidth="1"/>
    <col min="1543" max="1543" width="8.109375" style="2" customWidth="1"/>
    <col min="1544" max="1544" width="8.33203125" style="2" customWidth="1"/>
    <col min="1545" max="1545" width="5.6640625" style="2" customWidth="1"/>
    <col min="1546" max="1546" width="8" style="2" customWidth="1"/>
    <col min="1547" max="1547" width="7.44140625" style="2" customWidth="1"/>
    <col min="1548" max="1548" width="5.6640625" style="2" customWidth="1"/>
    <col min="1549" max="1549" width="8" style="2" customWidth="1"/>
    <col min="1550" max="1550" width="7.44140625" style="2" customWidth="1"/>
    <col min="1551" max="1551" width="5.6640625" style="2" customWidth="1"/>
    <col min="1552" max="1552" width="8" style="2" customWidth="1"/>
    <col min="1553" max="1553" width="7.44140625" style="2" customWidth="1"/>
    <col min="1554" max="1558" width="9.109375" style="2"/>
    <col min="1559" max="1559" width="0" style="2" hidden="1" customWidth="1"/>
    <col min="1560" max="1789" width="9.109375" style="2"/>
    <col min="1790" max="1790" width="7.109375" style="2" customWidth="1"/>
    <col min="1791" max="1791" width="9.44140625" style="2" customWidth="1"/>
    <col min="1792" max="1792" width="10.88671875" style="2" customWidth="1"/>
    <col min="1793" max="1794" width="0" style="2" hidden="1" customWidth="1"/>
    <col min="1795" max="1795" width="41.109375" style="2" bestFit="1" customWidth="1"/>
    <col min="1796" max="1796" width="14.44140625" style="2" customWidth="1"/>
    <col min="1797" max="1797" width="8.6640625" style="2" customWidth="1"/>
    <col min="1798" max="1798" width="7.6640625" style="2" customWidth="1"/>
    <col min="1799" max="1799" width="8.109375" style="2" customWidth="1"/>
    <col min="1800" max="1800" width="8.33203125" style="2" customWidth="1"/>
    <col min="1801" max="1801" width="5.6640625" style="2" customWidth="1"/>
    <col min="1802" max="1802" width="8" style="2" customWidth="1"/>
    <col min="1803" max="1803" width="7.44140625" style="2" customWidth="1"/>
    <col min="1804" max="1804" width="5.6640625" style="2" customWidth="1"/>
    <col min="1805" max="1805" width="8" style="2" customWidth="1"/>
    <col min="1806" max="1806" width="7.44140625" style="2" customWidth="1"/>
    <col min="1807" max="1807" width="5.6640625" style="2" customWidth="1"/>
    <col min="1808" max="1808" width="8" style="2" customWidth="1"/>
    <col min="1809" max="1809" width="7.44140625" style="2" customWidth="1"/>
    <col min="1810" max="1814" width="9.109375" style="2"/>
    <col min="1815" max="1815" width="0" style="2" hidden="1" customWidth="1"/>
    <col min="1816" max="2045" width="9.109375" style="2"/>
    <col min="2046" max="2046" width="7.109375" style="2" customWidth="1"/>
    <col min="2047" max="2047" width="9.44140625" style="2" customWidth="1"/>
    <col min="2048" max="2048" width="10.88671875" style="2" customWidth="1"/>
    <col min="2049" max="2050" width="0" style="2" hidden="1" customWidth="1"/>
    <col min="2051" max="2051" width="41.109375" style="2" bestFit="1" customWidth="1"/>
    <col min="2052" max="2052" width="14.44140625" style="2" customWidth="1"/>
    <col min="2053" max="2053" width="8.6640625" style="2" customWidth="1"/>
    <col min="2054" max="2054" width="7.6640625" style="2" customWidth="1"/>
    <col min="2055" max="2055" width="8.109375" style="2" customWidth="1"/>
    <col min="2056" max="2056" width="8.33203125" style="2" customWidth="1"/>
    <col min="2057" max="2057" width="5.6640625" style="2" customWidth="1"/>
    <col min="2058" max="2058" width="8" style="2" customWidth="1"/>
    <col min="2059" max="2059" width="7.44140625" style="2" customWidth="1"/>
    <col min="2060" max="2060" width="5.6640625" style="2" customWidth="1"/>
    <col min="2061" max="2061" width="8" style="2" customWidth="1"/>
    <col min="2062" max="2062" width="7.44140625" style="2" customWidth="1"/>
    <col min="2063" max="2063" width="5.6640625" style="2" customWidth="1"/>
    <col min="2064" max="2064" width="8" style="2" customWidth="1"/>
    <col min="2065" max="2065" width="7.44140625" style="2" customWidth="1"/>
    <col min="2066" max="2070" width="9.109375" style="2"/>
    <col min="2071" max="2071" width="0" style="2" hidden="1" customWidth="1"/>
    <col min="2072" max="2301" width="9.109375" style="2"/>
    <col min="2302" max="2302" width="7.109375" style="2" customWidth="1"/>
    <col min="2303" max="2303" width="9.44140625" style="2" customWidth="1"/>
    <col min="2304" max="2304" width="10.88671875" style="2" customWidth="1"/>
    <col min="2305" max="2306" width="0" style="2" hidden="1" customWidth="1"/>
    <col min="2307" max="2307" width="41.109375" style="2" bestFit="1" customWidth="1"/>
    <col min="2308" max="2308" width="14.44140625" style="2" customWidth="1"/>
    <col min="2309" max="2309" width="8.6640625" style="2" customWidth="1"/>
    <col min="2310" max="2310" width="7.6640625" style="2" customWidth="1"/>
    <col min="2311" max="2311" width="8.109375" style="2" customWidth="1"/>
    <col min="2312" max="2312" width="8.33203125" style="2" customWidth="1"/>
    <col min="2313" max="2313" width="5.6640625" style="2" customWidth="1"/>
    <col min="2314" max="2314" width="8" style="2" customWidth="1"/>
    <col min="2315" max="2315" width="7.44140625" style="2" customWidth="1"/>
    <col min="2316" max="2316" width="5.6640625" style="2" customWidth="1"/>
    <col min="2317" max="2317" width="8" style="2" customWidth="1"/>
    <col min="2318" max="2318" width="7.44140625" style="2" customWidth="1"/>
    <col min="2319" max="2319" width="5.6640625" style="2" customWidth="1"/>
    <col min="2320" max="2320" width="8" style="2" customWidth="1"/>
    <col min="2321" max="2321" width="7.44140625" style="2" customWidth="1"/>
    <col min="2322" max="2326" width="9.109375" style="2"/>
    <col min="2327" max="2327" width="0" style="2" hidden="1" customWidth="1"/>
    <col min="2328" max="2557" width="9.109375" style="2"/>
    <col min="2558" max="2558" width="7.109375" style="2" customWidth="1"/>
    <col min="2559" max="2559" width="9.44140625" style="2" customWidth="1"/>
    <col min="2560" max="2560" width="10.88671875" style="2" customWidth="1"/>
    <col min="2561" max="2562" width="0" style="2" hidden="1" customWidth="1"/>
    <col min="2563" max="2563" width="41.109375" style="2" bestFit="1" customWidth="1"/>
    <col min="2564" max="2564" width="14.44140625" style="2" customWidth="1"/>
    <col min="2565" max="2565" width="8.6640625" style="2" customWidth="1"/>
    <col min="2566" max="2566" width="7.6640625" style="2" customWidth="1"/>
    <col min="2567" max="2567" width="8.109375" style="2" customWidth="1"/>
    <col min="2568" max="2568" width="8.33203125" style="2" customWidth="1"/>
    <col min="2569" max="2569" width="5.6640625" style="2" customWidth="1"/>
    <col min="2570" max="2570" width="8" style="2" customWidth="1"/>
    <col min="2571" max="2571" width="7.44140625" style="2" customWidth="1"/>
    <col min="2572" max="2572" width="5.6640625" style="2" customWidth="1"/>
    <col min="2573" max="2573" width="8" style="2" customWidth="1"/>
    <col min="2574" max="2574" width="7.44140625" style="2" customWidth="1"/>
    <col min="2575" max="2575" width="5.6640625" style="2" customWidth="1"/>
    <col min="2576" max="2576" width="8" style="2" customWidth="1"/>
    <col min="2577" max="2577" width="7.44140625" style="2" customWidth="1"/>
    <col min="2578" max="2582" width="9.109375" style="2"/>
    <col min="2583" max="2583" width="0" style="2" hidden="1" customWidth="1"/>
    <col min="2584" max="2813" width="9.109375" style="2"/>
    <col min="2814" max="2814" width="7.109375" style="2" customWidth="1"/>
    <col min="2815" max="2815" width="9.44140625" style="2" customWidth="1"/>
    <col min="2816" max="2816" width="10.88671875" style="2" customWidth="1"/>
    <col min="2817" max="2818" width="0" style="2" hidden="1" customWidth="1"/>
    <col min="2819" max="2819" width="41.109375" style="2" bestFit="1" customWidth="1"/>
    <col min="2820" max="2820" width="14.44140625" style="2" customWidth="1"/>
    <col min="2821" max="2821" width="8.6640625" style="2" customWidth="1"/>
    <col min="2822" max="2822" width="7.6640625" style="2" customWidth="1"/>
    <col min="2823" max="2823" width="8.109375" style="2" customWidth="1"/>
    <col min="2824" max="2824" width="8.33203125" style="2" customWidth="1"/>
    <col min="2825" max="2825" width="5.6640625" style="2" customWidth="1"/>
    <col min="2826" max="2826" width="8" style="2" customWidth="1"/>
    <col min="2827" max="2827" width="7.44140625" style="2" customWidth="1"/>
    <col min="2828" max="2828" width="5.6640625" style="2" customWidth="1"/>
    <col min="2829" max="2829" width="8" style="2" customWidth="1"/>
    <col min="2830" max="2830" width="7.44140625" style="2" customWidth="1"/>
    <col min="2831" max="2831" width="5.6640625" style="2" customWidth="1"/>
    <col min="2832" max="2832" width="8" style="2" customWidth="1"/>
    <col min="2833" max="2833" width="7.44140625" style="2" customWidth="1"/>
    <col min="2834" max="2838" width="9.109375" style="2"/>
    <col min="2839" max="2839" width="0" style="2" hidden="1" customWidth="1"/>
    <col min="2840" max="3069" width="9.109375" style="2"/>
    <col min="3070" max="3070" width="7.109375" style="2" customWidth="1"/>
    <col min="3071" max="3071" width="9.44140625" style="2" customWidth="1"/>
    <col min="3072" max="3072" width="10.88671875" style="2" customWidth="1"/>
    <col min="3073" max="3074" width="0" style="2" hidden="1" customWidth="1"/>
    <col min="3075" max="3075" width="41.109375" style="2" bestFit="1" customWidth="1"/>
    <col min="3076" max="3076" width="14.44140625" style="2" customWidth="1"/>
    <col min="3077" max="3077" width="8.6640625" style="2" customWidth="1"/>
    <col min="3078" max="3078" width="7.6640625" style="2" customWidth="1"/>
    <col min="3079" max="3079" width="8.109375" style="2" customWidth="1"/>
    <col min="3080" max="3080" width="8.33203125" style="2" customWidth="1"/>
    <col min="3081" max="3081" width="5.6640625" style="2" customWidth="1"/>
    <col min="3082" max="3082" width="8" style="2" customWidth="1"/>
    <col min="3083" max="3083" width="7.44140625" style="2" customWidth="1"/>
    <col min="3084" max="3084" width="5.6640625" style="2" customWidth="1"/>
    <col min="3085" max="3085" width="8" style="2" customWidth="1"/>
    <col min="3086" max="3086" width="7.44140625" style="2" customWidth="1"/>
    <col min="3087" max="3087" width="5.6640625" style="2" customWidth="1"/>
    <col min="3088" max="3088" width="8" style="2" customWidth="1"/>
    <col min="3089" max="3089" width="7.44140625" style="2" customWidth="1"/>
    <col min="3090" max="3094" width="9.109375" style="2"/>
    <col min="3095" max="3095" width="0" style="2" hidden="1" customWidth="1"/>
    <col min="3096" max="3325" width="9.109375" style="2"/>
    <col min="3326" max="3326" width="7.109375" style="2" customWidth="1"/>
    <col min="3327" max="3327" width="9.44140625" style="2" customWidth="1"/>
    <col min="3328" max="3328" width="10.88671875" style="2" customWidth="1"/>
    <col min="3329" max="3330" width="0" style="2" hidden="1" customWidth="1"/>
    <col min="3331" max="3331" width="41.109375" style="2" bestFit="1" customWidth="1"/>
    <col min="3332" max="3332" width="14.44140625" style="2" customWidth="1"/>
    <col min="3333" max="3333" width="8.6640625" style="2" customWidth="1"/>
    <col min="3334" max="3334" width="7.6640625" style="2" customWidth="1"/>
    <col min="3335" max="3335" width="8.109375" style="2" customWidth="1"/>
    <col min="3336" max="3336" width="8.33203125" style="2" customWidth="1"/>
    <col min="3337" max="3337" width="5.6640625" style="2" customWidth="1"/>
    <col min="3338" max="3338" width="8" style="2" customWidth="1"/>
    <col min="3339" max="3339" width="7.44140625" style="2" customWidth="1"/>
    <col min="3340" max="3340" width="5.6640625" style="2" customWidth="1"/>
    <col min="3341" max="3341" width="8" style="2" customWidth="1"/>
    <col min="3342" max="3342" width="7.44140625" style="2" customWidth="1"/>
    <col min="3343" max="3343" width="5.6640625" style="2" customWidth="1"/>
    <col min="3344" max="3344" width="8" style="2" customWidth="1"/>
    <col min="3345" max="3345" width="7.44140625" style="2" customWidth="1"/>
    <col min="3346" max="3350" width="9.109375" style="2"/>
    <col min="3351" max="3351" width="0" style="2" hidden="1" customWidth="1"/>
    <col min="3352" max="3581" width="9.109375" style="2"/>
    <col min="3582" max="3582" width="7.109375" style="2" customWidth="1"/>
    <col min="3583" max="3583" width="9.44140625" style="2" customWidth="1"/>
    <col min="3584" max="3584" width="10.88671875" style="2" customWidth="1"/>
    <col min="3585" max="3586" width="0" style="2" hidden="1" customWidth="1"/>
    <col min="3587" max="3587" width="41.109375" style="2" bestFit="1" customWidth="1"/>
    <col min="3588" max="3588" width="14.44140625" style="2" customWidth="1"/>
    <col min="3589" max="3589" width="8.6640625" style="2" customWidth="1"/>
    <col min="3590" max="3590" width="7.6640625" style="2" customWidth="1"/>
    <col min="3591" max="3591" width="8.109375" style="2" customWidth="1"/>
    <col min="3592" max="3592" width="8.33203125" style="2" customWidth="1"/>
    <col min="3593" max="3593" width="5.6640625" style="2" customWidth="1"/>
    <col min="3594" max="3594" width="8" style="2" customWidth="1"/>
    <col min="3595" max="3595" width="7.44140625" style="2" customWidth="1"/>
    <col min="3596" max="3596" width="5.6640625" style="2" customWidth="1"/>
    <col min="3597" max="3597" width="8" style="2" customWidth="1"/>
    <col min="3598" max="3598" width="7.44140625" style="2" customWidth="1"/>
    <col min="3599" max="3599" width="5.6640625" style="2" customWidth="1"/>
    <col min="3600" max="3600" width="8" style="2" customWidth="1"/>
    <col min="3601" max="3601" width="7.44140625" style="2" customWidth="1"/>
    <col min="3602" max="3606" width="9.109375" style="2"/>
    <col min="3607" max="3607" width="0" style="2" hidden="1" customWidth="1"/>
    <col min="3608" max="3837" width="9.109375" style="2"/>
    <col min="3838" max="3838" width="7.109375" style="2" customWidth="1"/>
    <col min="3839" max="3839" width="9.44140625" style="2" customWidth="1"/>
    <col min="3840" max="3840" width="10.88671875" style="2" customWidth="1"/>
    <col min="3841" max="3842" width="0" style="2" hidden="1" customWidth="1"/>
    <col min="3843" max="3843" width="41.109375" style="2" bestFit="1" customWidth="1"/>
    <col min="3844" max="3844" width="14.44140625" style="2" customWidth="1"/>
    <col min="3845" max="3845" width="8.6640625" style="2" customWidth="1"/>
    <col min="3846" max="3846" width="7.6640625" style="2" customWidth="1"/>
    <col min="3847" max="3847" width="8.109375" style="2" customWidth="1"/>
    <col min="3848" max="3848" width="8.33203125" style="2" customWidth="1"/>
    <col min="3849" max="3849" width="5.6640625" style="2" customWidth="1"/>
    <col min="3850" max="3850" width="8" style="2" customWidth="1"/>
    <col min="3851" max="3851" width="7.44140625" style="2" customWidth="1"/>
    <col min="3852" max="3852" width="5.6640625" style="2" customWidth="1"/>
    <col min="3853" max="3853" width="8" style="2" customWidth="1"/>
    <col min="3854" max="3854" width="7.44140625" style="2" customWidth="1"/>
    <col min="3855" max="3855" width="5.6640625" style="2" customWidth="1"/>
    <col min="3856" max="3856" width="8" style="2" customWidth="1"/>
    <col min="3857" max="3857" width="7.44140625" style="2" customWidth="1"/>
    <col min="3858" max="3862" width="9.109375" style="2"/>
    <col min="3863" max="3863" width="0" style="2" hidden="1" customWidth="1"/>
    <col min="3864" max="4093" width="9.109375" style="2"/>
    <col min="4094" max="4094" width="7.109375" style="2" customWidth="1"/>
    <col min="4095" max="4095" width="9.44140625" style="2" customWidth="1"/>
    <col min="4096" max="4096" width="10.88671875" style="2" customWidth="1"/>
    <col min="4097" max="4098" width="0" style="2" hidden="1" customWidth="1"/>
    <col min="4099" max="4099" width="41.109375" style="2" bestFit="1" customWidth="1"/>
    <col min="4100" max="4100" width="14.44140625" style="2" customWidth="1"/>
    <col min="4101" max="4101" width="8.6640625" style="2" customWidth="1"/>
    <col min="4102" max="4102" width="7.6640625" style="2" customWidth="1"/>
    <col min="4103" max="4103" width="8.109375" style="2" customWidth="1"/>
    <col min="4104" max="4104" width="8.33203125" style="2" customWidth="1"/>
    <col min="4105" max="4105" width="5.6640625" style="2" customWidth="1"/>
    <col min="4106" max="4106" width="8" style="2" customWidth="1"/>
    <col min="4107" max="4107" width="7.44140625" style="2" customWidth="1"/>
    <col min="4108" max="4108" width="5.6640625" style="2" customWidth="1"/>
    <col min="4109" max="4109" width="8" style="2" customWidth="1"/>
    <col min="4110" max="4110" width="7.44140625" style="2" customWidth="1"/>
    <col min="4111" max="4111" width="5.6640625" style="2" customWidth="1"/>
    <col min="4112" max="4112" width="8" style="2" customWidth="1"/>
    <col min="4113" max="4113" width="7.44140625" style="2" customWidth="1"/>
    <col min="4114" max="4118" width="9.109375" style="2"/>
    <col min="4119" max="4119" width="0" style="2" hidden="1" customWidth="1"/>
    <col min="4120" max="4349" width="9.109375" style="2"/>
    <col min="4350" max="4350" width="7.109375" style="2" customWidth="1"/>
    <col min="4351" max="4351" width="9.44140625" style="2" customWidth="1"/>
    <col min="4352" max="4352" width="10.88671875" style="2" customWidth="1"/>
    <col min="4353" max="4354" width="0" style="2" hidden="1" customWidth="1"/>
    <col min="4355" max="4355" width="41.109375" style="2" bestFit="1" customWidth="1"/>
    <col min="4356" max="4356" width="14.44140625" style="2" customWidth="1"/>
    <col min="4357" max="4357" width="8.6640625" style="2" customWidth="1"/>
    <col min="4358" max="4358" width="7.6640625" style="2" customWidth="1"/>
    <col min="4359" max="4359" width="8.109375" style="2" customWidth="1"/>
    <col min="4360" max="4360" width="8.33203125" style="2" customWidth="1"/>
    <col min="4361" max="4361" width="5.6640625" style="2" customWidth="1"/>
    <col min="4362" max="4362" width="8" style="2" customWidth="1"/>
    <col min="4363" max="4363" width="7.44140625" style="2" customWidth="1"/>
    <col min="4364" max="4364" width="5.6640625" style="2" customWidth="1"/>
    <col min="4365" max="4365" width="8" style="2" customWidth="1"/>
    <col min="4366" max="4366" width="7.44140625" style="2" customWidth="1"/>
    <col min="4367" max="4367" width="5.6640625" style="2" customWidth="1"/>
    <col min="4368" max="4368" width="8" style="2" customWidth="1"/>
    <col min="4369" max="4369" width="7.44140625" style="2" customWidth="1"/>
    <col min="4370" max="4374" width="9.109375" style="2"/>
    <col min="4375" max="4375" width="0" style="2" hidden="1" customWidth="1"/>
    <col min="4376" max="4605" width="9.109375" style="2"/>
    <col min="4606" max="4606" width="7.109375" style="2" customWidth="1"/>
    <col min="4607" max="4607" width="9.44140625" style="2" customWidth="1"/>
    <col min="4608" max="4608" width="10.88671875" style="2" customWidth="1"/>
    <col min="4609" max="4610" width="0" style="2" hidden="1" customWidth="1"/>
    <col min="4611" max="4611" width="41.109375" style="2" bestFit="1" customWidth="1"/>
    <col min="4612" max="4612" width="14.44140625" style="2" customWidth="1"/>
    <col min="4613" max="4613" width="8.6640625" style="2" customWidth="1"/>
    <col min="4614" max="4614" width="7.6640625" style="2" customWidth="1"/>
    <col min="4615" max="4615" width="8.109375" style="2" customWidth="1"/>
    <col min="4616" max="4616" width="8.33203125" style="2" customWidth="1"/>
    <col min="4617" max="4617" width="5.6640625" style="2" customWidth="1"/>
    <col min="4618" max="4618" width="8" style="2" customWidth="1"/>
    <col min="4619" max="4619" width="7.44140625" style="2" customWidth="1"/>
    <col min="4620" max="4620" width="5.6640625" style="2" customWidth="1"/>
    <col min="4621" max="4621" width="8" style="2" customWidth="1"/>
    <col min="4622" max="4622" width="7.44140625" style="2" customWidth="1"/>
    <col min="4623" max="4623" width="5.6640625" style="2" customWidth="1"/>
    <col min="4624" max="4624" width="8" style="2" customWidth="1"/>
    <col min="4625" max="4625" width="7.44140625" style="2" customWidth="1"/>
    <col min="4626" max="4630" width="9.109375" style="2"/>
    <col min="4631" max="4631" width="0" style="2" hidden="1" customWidth="1"/>
    <col min="4632" max="4861" width="9.109375" style="2"/>
    <col min="4862" max="4862" width="7.109375" style="2" customWidth="1"/>
    <col min="4863" max="4863" width="9.44140625" style="2" customWidth="1"/>
    <col min="4864" max="4864" width="10.88671875" style="2" customWidth="1"/>
    <col min="4865" max="4866" width="0" style="2" hidden="1" customWidth="1"/>
    <col min="4867" max="4867" width="41.109375" style="2" bestFit="1" customWidth="1"/>
    <col min="4868" max="4868" width="14.44140625" style="2" customWidth="1"/>
    <col min="4869" max="4869" width="8.6640625" style="2" customWidth="1"/>
    <col min="4870" max="4870" width="7.6640625" style="2" customWidth="1"/>
    <col min="4871" max="4871" width="8.109375" style="2" customWidth="1"/>
    <col min="4872" max="4872" width="8.33203125" style="2" customWidth="1"/>
    <col min="4873" max="4873" width="5.6640625" style="2" customWidth="1"/>
    <col min="4874" max="4874" width="8" style="2" customWidth="1"/>
    <col min="4875" max="4875" width="7.44140625" style="2" customWidth="1"/>
    <col min="4876" max="4876" width="5.6640625" style="2" customWidth="1"/>
    <col min="4877" max="4877" width="8" style="2" customWidth="1"/>
    <col min="4878" max="4878" width="7.44140625" style="2" customWidth="1"/>
    <col min="4879" max="4879" width="5.6640625" style="2" customWidth="1"/>
    <col min="4880" max="4880" width="8" style="2" customWidth="1"/>
    <col min="4881" max="4881" width="7.44140625" style="2" customWidth="1"/>
    <col min="4882" max="4886" width="9.109375" style="2"/>
    <col min="4887" max="4887" width="0" style="2" hidden="1" customWidth="1"/>
    <col min="4888" max="5117" width="9.109375" style="2"/>
    <col min="5118" max="5118" width="7.109375" style="2" customWidth="1"/>
    <col min="5119" max="5119" width="9.44140625" style="2" customWidth="1"/>
    <col min="5120" max="5120" width="10.88671875" style="2" customWidth="1"/>
    <col min="5121" max="5122" width="0" style="2" hidden="1" customWidth="1"/>
    <col min="5123" max="5123" width="41.109375" style="2" bestFit="1" customWidth="1"/>
    <col min="5124" max="5124" width="14.44140625" style="2" customWidth="1"/>
    <col min="5125" max="5125" width="8.6640625" style="2" customWidth="1"/>
    <col min="5126" max="5126" width="7.6640625" style="2" customWidth="1"/>
    <col min="5127" max="5127" width="8.109375" style="2" customWidth="1"/>
    <col min="5128" max="5128" width="8.33203125" style="2" customWidth="1"/>
    <col min="5129" max="5129" width="5.6640625" style="2" customWidth="1"/>
    <col min="5130" max="5130" width="8" style="2" customWidth="1"/>
    <col min="5131" max="5131" width="7.44140625" style="2" customWidth="1"/>
    <col min="5132" max="5132" width="5.6640625" style="2" customWidth="1"/>
    <col min="5133" max="5133" width="8" style="2" customWidth="1"/>
    <col min="5134" max="5134" width="7.44140625" style="2" customWidth="1"/>
    <col min="5135" max="5135" width="5.6640625" style="2" customWidth="1"/>
    <col min="5136" max="5136" width="8" style="2" customWidth="1"/>
    <col min="5137" max="5137" width="7.44140625" style="2" customWidth="1"/>
    <col min="5138" max="5142" width="9.109375" style="2"/>
    <col min="5143" max="5143" width="0" style="2" hidden="1" customWidth="1"/>
    <col min="5144" max="5373" width="9.109375" style="2"/>
    <col min="5374" max="5374" width="7.109375" style="2" customWidth="1"/>
    <col min="5375" max="5375" width="9.44140625" style="2" customWidth="1"/>
    <col min="5376" max="5376" width="10.88671875" style="2" customWidth="1"/>
    <col min="5377" max="5378" width="0" style="2" hidden="1" customWidth="1"/>
    <col min="5379" max="5379" width="41.109375" style="2" bestFit="1" customWidth="1"/>
    <col min="5380" max="5380" width="14.44140625" style="2" customWidth="1"/>
    <col min="5381" max="5381" width="8.6640625" style="2" customWidth="1"/>
    <col min="5382" max="5382" width="7.6640625" style="2" customWidth="1"/>
    <col min="5383" max="5383" width="8.109375" style="2" customWidth="1"/>
    <col min="5384" max="5384" width="8.33203125" style="2" customWidth="1"/>
    <col min="5385" max="5385" width="5.6640625" style="2" customWidth="1"/>
    <col min="5386" max="5386" width="8" style="2" customWidth="1"/>
    <col min="5387" max="5387" width="7.44140625" style="2" customWidth="1"/>
    <col min="5388" max="5388" width="5.6640625" style="2" customWidth="1"/>
    <col min="5389" max="5389" width="8" style="2" customWidth="1"/>
    <col min="5390" max="5390" width="7.44140625" style="2" customWidth="1"/>
    <col min="5391" max="5391" width="5.6640625" style="2" customWidth="1"/>
    <col min="5392" max="5392" width="8" style="2" customWidth="1"/>
    <col min="5393" max="5393" width="7.44140625" style="2" customWidth="1"/>
    <col min="5394" max="5398" width="9.109375" style="2"/>
    <col min="5399" max="5399" width="0" style="2" hidden="1" customWidth="1"/>
    <col min="5400" max="5629" width="9.109375" style="2"/>
    <col min="5630" max="5630" width="7.109375" style="2" customWidth="1"/>
    <col min="5631" max="5631" width="9.44140625" style="2" customWidth="1"/>
    <col min="5632" max="5632" width="10.88671875" style="2" customWidth="1"/>
    <col min="5633" max="5634" width="0" style="2" hidden="1" customWidth="1"/>
    <col min="5635" max="5635" width="41.109375" style="2" bestFit="1" customWidth="1"/>
    <col min="5636" max="5636" width="14.44140625" style="2" customWidth="1"/>
    <col min="5637" max="5637" width="8.6640625" style="2" customWidth="1"/>
    <col min="5638" max="5638" width="7.6640625" style="2" customWidth="1"/>
    <col min="5639" max="5639" width="8.109375" style="2" customWidth="1"/>
    <col min="5640" max="5640" width="8.33203125" style="2" customWidth="1"/>
    <col min="5641" max="5641" width="5.6640625" style="2" customWidth="1"/>
    <col min="5642" max="5642" width="8" style="2" customWidth="1"/>
    <col min="5643" max="5643" width="7.44140625" style="2" customWidth="1"/>
    <col min="5644" max="5644" width="5.6640625" style="2" customWidth="1"/>
    <col min="5645" max="5645" width="8" style="2" customWidth="1"/>
    <col min="5646" max="5646" width="7.44140625" style="2" customWidth="1"/>
    <col min="5647" max="5647" width="5.6640625" style="2" customWidth="1"/>
    <col min="5648" max="5648" width="8" style="2" customWidth="1"/>
    <col min="5649" max="5649" width="7.44140625" style="2" customWidth="1"/>
    <col min="5650" max="5654" width="9.109375" style="2"/>
    <col min="5655" max="5655" width="0" style="2" hidden="1" customWidth="1"/>
    <col min="5656" max="5885" width="9.109375" style="2"/>
    <col min="5886" max="5886" width="7.109375" style="2" customWidth="1"/>
    <col min="5887" max="5887" width="9.44140625" style="2" customWidth="1"/>
    <col min="5888" max="5888" width="10.88671875" style="2" customWidth="1"/>
    <col min="5889" max="5890" width="0" style="2" hidden="1" customWidth="1"/>
    <col min="5891" max="5891" width="41.109375" style="2" bestFit="1" customWidth="1"/>
    <col min="5892" max="5892" width="14.44140625" style="2" customWidth="1"/>
    <col min="5893" max="5893" width="8.6640625" style="2" customWidth="1"/>
    <col min="5894" max="5894" width="7.6640625" style="2" customWidth="1"/>
    <col min="5895" max="5895" width="8.109375" style="2" customWidth="1"/>
    <col min="5896" max="5896" width="8.33203125" style="2" customWidth="1"/>
    <col min="5897" max="5897" width="5.6640625" style="2" customWidth="1"/>
    <col min="5898" max="5898" width="8" style="2" customWidth="1"/>
    <col min="5899" max="5899" width="7.44140625" style="2" customWidth="1"/>
    <col min="5900" max="5900" width="5.6640625" style="2" customWidth="1"/>
    <col min="5901" max="5901" width="8" style="2" customWidth="1"/>
    <col min="5902" max="5902" width="7.44140625" style="2" customWidth="1"/>
    <col min="5903" max="5903" width="5.6640625" style="2" customWidth="1"/>
    <col min="5904" max="5904" width="8" style="2" customWidth="1"/>
    <col min="5905" max="5905" width="7.44140625" style="2" customWidth="1"/>
    <col min="5906" max="5910" width="9.109375" style="2"/>
    <col min="5911" max="5911" width="0" style="2" hidden="1" customWidth="1"/>
    <col min="5912" max="6141" width="9.109375" style="2"/>
    <col min="6142" max="6142" width="7.109375" style="2" customWidth="1"/>
    <col min="6143" max="6143" width="9.44140625" style="2" customWidth="1"/>
    <col min="6144" max="6144" width="10.88671875" style="2" customWidth="1"/>
    <col min="6145" max="6146" width="0" style="2" hidden="1" customWidth="1"/>
    <col min="6147" max="6147" width="41.109375" style="2" bestFit="1" customWidth="1"/>
    <col min="6148" max="6148" width="14.44140625" style="2" customWidth="1"/>
    <col min="6149" max="6149" width="8.6640625" style="2" customWidth="1"/>
    <col min="6150" max="6150" width="7.6640625" style="2" customWidth="1"/>
    <col min="6151" max="6151" width="8.109375" style="2" customWidth="1"/>
    <col min="6152" max="6152" width="8.33203125" style="2" customWidth="1"/>
    <col min="6153" max="6153" width="5.6640625" style="2" customWidth="1"/>
    <col min="6154" max="6154" width="8" style="2" customWidth="1"/>
    <col min="6155" max="6155" width="7.44140625" style="2" customWidth="1"/>
    <col min="6156" max="6156" width="5.6640625" style="2" customWidth="1"/>
    <col min="6157" max="6157" width="8" style="2" customWidth="1"/>
    <col min="6158" max="6158" width="7.44140625" style="2" customWidth="1"/>
    <col min="6159" max="6159" width="5.6640625" style="2" customWidth="1"/>
    <col min="6160" max="6160" width="8" style="2" customWidth="1"/>
    <col min="6161" max="6161" width="7.44140625" style="2" customWidth="1"/>
    <col min="6162" max="6166" width="9.109375" style="2"/>
    <col min="6167" max="6167" width="0" style="2" hidden="1" customWidth="1"/>
    <col min="6168" max="6397" width="9.109375" style="2"/>
    <col min="6398" max="6398" width="7.109375" style="2" customWidth="1"/>
    <col min="6399" max="6399" width="9.44140625" style="2" customWidth="1"/>
    <col min="6400" max="6400" width="10.88671875" style="2" customWidth="1"/>
    <col min="6401" max="6402" width="0" style="2" hidden="1" customWidth="1"/>
    <col min="6403" max="6403" width="41.109375" style="2" bestFit="1" customWidth="1"/>
    <col min="6404" max="6404" width="14.44140625" style="2" customWidth="1"/>
    <col min="6405" max="6405" width="8.6640625" style="2" customWidth="1"/>
    <col min="6406" max="6406" width="7.6640625" style="2" customWidth="1"/>
    <col min="6407" max="6407" width="8.109375" style="2" customWidth="1"/>
    <col min="6408" max="6408" width="8.33203125" style="2" customWidth="1"/>
    <col min="6409" max="6409" width="5.6640625" style="2" customWidth="1"/>
    <col min="6410" max="6410" width="8" style="2" customWidth="1"/>
    <col min="6411" max="6411" width="7.44140625" style="2" customWidth="1"/>
    <col min="6412" max="6412" width="5.6640625" style="2" customWidth="1"/>
    <col min="6413" max="6413" width="8" style="2" customWidth="1"/>
    <col min="6414" max="6414" width="7.44140625" style="2" customWidth="1"/>
    <col min="6415" max="6415" width="5.6640625" style="2" customWidth="1"/>
    <col min="6416" max="6416" width="8" style="2" customWidth="1"/>
    <col min="6417" max="6417" width="7.44140625" style="2" customWidth="1"/>
    <col min="6418" max="6422" width="9.109375" style="2"/>
    <col min="6423" max="6423" width="0" style="2" hidden="1" customWidth="1"/>
    <col min="6424" max="6653" width="9.109375" style="2"/>
    <col min="6654" max="6654" width="7.109375" style="2" customWidth="1"/>
    <col min="6655" max="6655" width="9.44140625" style="2" customWidth="1"/>
    <col min="6656" max="6656" width="10.88671875" style="2" customWidth="1"/>
    <col min="6657" max="6658" width="0" style="2" hidden="1" customWidth="1"/>
    <col min="6659" max="6659" width="41.109375" style="2" bestFit="1" customWidth="1"/>
    <col min="6660" max="6660" width="14.44140625" style="2" customWidth="1"/>
    <col min="6661" max="6661" width="8.6640625" style="2" customWidth="1"/>
    <col min="6662" max="6662" width="7.6640625" style="2" customWidth="1"/>
    <col min="6663" max="6663" width="8.109375" style="2" customWidth="1"/>
    <col min="6664" max="6664" width="8.33203125" style="2" customWidth="1"/>
    <col min="6665" max="6665" width="5.6640625" style="2" customWidth="1"/>
    <col min="6666" max="6666" width="8" style="2" customWidth="1"/>
    <col min="6667" max="6667" width="7.44140625" style="2" customWidth="1"/>
    <col min="6668" max="6668" width="5.6640625" style="2" customWidth="1"/>
    <col min="6669" max="6669" width="8" style="2" customWidth="1"/>
    <col min="6670" max="6670" width="7.44140625" style="2" customWidth="1"/>
    <col min="6671" max="6671" width="5.6640625" style="2" customWidth="1"/>
    <col min="6672" max="6672" width="8" style="2" customWidth="1"/>
    <col min="6673" max="6673" width="7.44140625" style="2" customWidth="1"/>
    <col min="6674" max="6678" width="9.109375" style="2"/>
    <col min="6679" max="6679" width="0" style="2" hidden="1" customWidth="1"/>
    <col min="6680" max="6909" width="9.109375" style="2"/>
    <col min="6910" max="6910" width="7.109375" style="2" customWidth="1"/>
    <col min="6911" max="6911" width="9.44140625" style="2" customWidth="1"/>
    <col min="6912" max="6912" width="10.88671875" style="2" customWidth="1"/>
    <col min="6913" max="6914" width="0" style="2" hidden="1" customWidth="1"/>
    <col min="6915" max="6915" width="41.109375" style="2" bestFit="1" customWidth="1"/>
    <col min="6916" max="6916" width="14.44140625" style="2" customWidth="1"/>
    <col min="6917" max="6917" width="8.6640625" style="2" customWidth="1"/>
    <col min="6918" max="6918" width="7.6640625" style="2" customWidth="1"/>
    <col min="6919" max="6919" width="8.109375" style="2" customWidth="1"/>
    <col min="6920" max="6920" width="8.33203125" style="2" customWidth="1"/>
    <col min="6921" max="6921" width="5.6640625" style="2" customWidth="1"/>
    <col min="6922" max="6922" width="8" style="2" customWidth="1"/>
    <col min="6923" max="6923" width="7.44140625" style="2" customWidth="1"/>
    <col min="6924" max="6924" width="5.6640625" style="2" customWidth="1"/>
    <col min="6925" max="6925" width="8" style="2" customWidth="1"/>
    <col min="6926" max="6926" width="7.44140625" style="2" customWidth="1"/>
    <col min="6927" max="6927" width="5.6640625" style="2" customWidth="1"/>
    <col min="6928" max="6928" width="8" style="2" customWidth="1"/>
    <col min="6929" max="6929" width="7.44140625" style="2" customWidth="1"/>
    <col min="6930" max="6934" width="9.109375" style="2"/>
    <col min="6935" max="6935" width="0" style="2" hidden="1" customWidth="1"/>
    <col min="6936" max="7165" width="9.109375" style="2"/>
    <col min="7166" max="7166" width="7.109375" style="2" customWidth="1"/>
    <col min="7167" max="7167" width="9.44140625" style="2" customWidth="1"/>
    <col min="7168" max="7168" width="10.88671875" style="2" customWidth="1"/>
    <col min="7169" max="7170" width="0" style="2" hidden="1" customWidth="1"/>
    <col min="7171" max="7171" width="41.109375" style="2" bestFit="1" customWidth="1"/>
    <col min="7172" max="7172" width="14.44140625" style="2" customWidth="1"/>
    <col min="7173" max="7173" width="8.6640625" style="2" customWidth="1"/>
    <col min="7174" max="7174" width="7.6640625" style="2" customWidth="1"/>
    <col min="7175" max="7175" width="8.109375" style="2" customWidth="1"/>
    <col min="7176" max="7176" width="8.33203125" style="2" customWidth="1"/>
    <col min="7177" max="7177" width="5.6640625" style="2" customWidth="1"/>
    <col min="7178" max="7178" width="8" style="2" customWidth="1"/>
    <col min="7179" max="7179" width="7.44140625" style="2" customWidth="1"/>
    <col min="7180" max="7180" width="5.6640625" style="2" customWidth="1"/>
    <col min="7181" max="7181" width="8" style="2" customWidth="1"/>
    <col min="7182" max="7182" width="7.44140625" style="2" customWidth="1"/>
    <col min="7183" max="7183" width="5.6640625" style="2" customWidth="1"/>
    <col min="7184" max="7184" width="8" style="2" customWidth="1"/>
    <col min="7185" max="7185" width="7.44140625" style="2" customWidth="1"/>
    <col min="7186" max="7190" width="9.109375" style="2"/>
    <col min="7191" max="7191" width="0" style="2" hidden="1" customWidth="1"/>
    <col min="7192" max="7421" width="9.109375" style="2"/>
    <col min="7422" max="7422" width="7.109375" style="2" customWidth="1"/>
    <col min="7423" max="7423" width="9.44140625" style="2" customWidth="1"/>
    <col min="7424" max="7424" width="10.88671875" style="2" customWidth="1"/>
    <col min="7425" max="7426" width="0" style="2" hidden="1" customWidth="1"/>
    <col min="7427" max="7427" width="41.109375" style="2" bestFit="1" customWidth="1"/>
    <col min="7428" max="7428" width="14.44140625" style="2" customWidth="1"/>
    <col min="7429" max="7429" width="8.6640625" style="2" customWidth="1"/>
    <col min="7430" max="7430" width="7.6640625" style="2" customWidth="1"/>
    <col min="7431" max="7431" width="8.109375" style="2" customWidth="1"/>
    <col min="7432" max="7432" width="8.33203125" style="2" customWidth="1"/>
    <col min="7433" max="7433" width="5.6640625" style="2" customWidth="1"/>
    <col min="7434" max="7434" width="8" style="2" customWidth="1"/>
    <col min="7435" max="7435" width="7.44140625" style="2" customWidth="1"/>
    <col min="7436" max="7436" width="5.6640625" style="2" customWidth="1"/>
    <col min="7437" max="7437" width="8" style="2" customWidth="1"/>
    <col min="7438" max="7438" width="7.44140625" style="2" customWidth="1"/>
    <col min="7439" max="7439" width="5.6640625" style="2" customWidth="1"/>
    <col min="7440" max="7440" width="8" style="2" customWidth="1"/>
    <col min="7441" max="7441" width="7.44140625" style="2" customWidth="1"/>
    <col min="7442" max="7446" width="9.109375" style="2"/>
    <col min="7447" max="7447" width="0" style="2" hidden="1" customWidth="1"/>
    <col min="7448" max="7677" width="9.109375" style="2"/>
    <col min="7678" max="7678" width="7.109375" style="2" customWidth="1"/>
    <col min="7679" max="7679" width="9.44140625" style="2" customWidth="1"/>
    <col min="7680" max="7680" width="10.88671875" style="2" customWidth="1"/>
    <col min="7681" max="7682" width="0" style="2" hidden="1" customWidth="1"/>
    <col min="7683" max="7683" width="41.109375" style="2" bestFit="1" customWidth="1"/>
    <col min="7684" max="7684" width="14.44140625" style="2" customWidth="1"/>
    <col min="7685" max="7685" width="8.6640625" style="2" customWidth="1"/>
    <col min="7686" max="7686" width="7.6640625" style="2" customWidth="1"/>
    <col min="7687" max="7687" width="8.109375" style="2" customWidth="1"/>
    <col min="7688" max="7688" width="8.33203125" style="2" customWidth="1"/>
    <col min="7689" max="7689" width="5.6640625" style="2" customWidth="1"/>
    <col min="7690" max="7690" width="8" style="2" customWidth="1"/>
    <col min="7691" max="7691" width="7.44140625" style="2" customWidth="1"/>
    <col min="7692" max="7692" width="5.6640625" style="2" customWidth="1"/>
    <col min="7693" max="7693" width="8" style="2" customWidth="1"/>
    <col min="7694" max="7694" width="7.44140625" style="2" customWidth="1"/>
    <col min="7695" max="7695" width="5.6640625" style="2" customWidth="1"/>
    <col min="7696" max="7696" width="8" style="2" customWidth="1"/>
    <col min="7697" max="7697" width="7.44140625" style="2" customWidth="1"/>
    <col min="7698" max="7702" width="9.109375" style="2"/>
    <col min="7703" max="7703" width="0" style="2" hidden="1" customWidth="1"/>
    <col min="7704" max="7933" width="9.109375" style="2"/>
    <col min="7934" max="7934" width="7.109375" style="2" customWidth="1"/>
    <col min="7935" max="7935" width="9.44140625" style="2" customWidth="1"/>
    <col min="7936" max="7936" width="10.88671875" style="2" customWidth="1"/>
    <col min="7937" max="7938" width="0" style="2" hidden="1" customWidth="1"/>
    <col min="7939" max="7939" width="41.109375" style="2" bestFit="1" customWidth="1"/>
    <col min="7940" max="7940" width="14.44140625" style="2" customWidth="1"/>
    <col min="7941" max="7941" width="8.6640625" style="2" customWidth="1"/>
    <col min="7942" max="7942" width="7.6640625" style="2" customWidth="1"/>
    <col min="7943" max="7943" width="8.109375" style="2" customWidth="1"/>
    <col min="7944" max="7944" width="8.33203125" style="2" customWidth="1"/>
    <col min="7945" max="7945" width="5.6640625" style="2" customWidth="1"/>
    <col min="7946" max="7946" width="8" style="2" customWidth="1"/>
    <col min="7947" max="7947" width="7.44140625" style="2" customWidth="1"/>
    <col min="7948" max="7948" width="5.6640625" style="2" customWidth="1"/>
    <col min="7949" max="7949" width="8" style="2" customWidth="1"/>
    <col min="7950" max="7950" width="7.44140625" style="2" customWidth="1"/>
    <col min="7951" max="7951" width="5.6640625" style="2" customWidth="1"/>
    <col min="7952" max="7952" width="8" style="2" customWidth="1"/>
    <col min="7953" max="7953" width="7.44140625" style="2" customWidth="1"/>
    <col min="7954" max="7958" width="9.109375" style="2"/>
    <col min="7959" max="7959" width="0" style="2" hidden="1" customWidth="1"/>
    <col min="7960" max="8189" width="9.109375" style="2"/>
    <col min="8190" max="8190" width="7.109375" style="2" customWidth="1"/>
    <col min="8191" max="8191" width="9.44140625" style="2" customWidth="1"/>
    <col min="8192" max="8192" width="10.88671875" style="2" customWidth="1"/>
    <col min="8193" max="8194" width="0" style="2" hidden="1" customWidth="1"/>
    <col min="8195" max="8195" width="41.109375" style="2" bestFit="1" customWidth="1"/>
    <col min="8196" max="8196" width="14.44140625" style="2" customWidth="1"/>
    <col min="8197" max="8197" width="8.6640625" style="2" customWidth="1"/>
    <col min="8198" max="8198" width="7.6640625" style="2" customWidth="1"/>
    <col min="8199" max="8199" width="8.109375" style="2" customWidth="1"/>
    <col min="8200" max="8200" width="8.33203125" style="2" customWidth="1"/>
    <col min="8201" max="8201" width="5.6640625" style="2" customWidth="1"/>
    <col min="8202" max="8202" width="8" style="2" customWidth="1"/>
    <col min="8203" max="8203" width="7.44140625" style="2" customWidth="1"/>
    <col min="8204" max="8204" width="5.6640625" style="2" customWidth="1"/>
    <col min="8205" max="8205" width="8" style="2" customWidth="1"/>
    <col min="8206" max="8206" width="7.44140625" style="2" customWidth="1"/>
    <col min="8207" max="8207" width="5.6640625" style="2" customWidth="1"/>
    <col min="8208" max="8208" width="8" style="2" customWidth="1"/>
    <col min="8209" max="8209" width="7.44140625" style="2" customWidth="1"/>
    <col min="8210" max="8214" width="9.109375" style="2"/>
    <col min="8215" max="8215" width="0" style="2" hidden="1" customWidth="1"/>
    <col min="8216" max="8445" width="9.109375" style="2"/>
    <col min="8446" max="8446" width="7.109375" style="2" customWidth="1"/>
    <col min="8447" max="8447" width="9.44140625" style="2" customWidth="1"/>
    <col min="8448" max="8448" width="10.88671875" style="2" customWidth="1"/>
    <col min="8449" max="8450" width="0" style="2" hidden="1" customWidth="1"/>
    <col min="8451" max="8451" width="41.109375" style="2" bestFit="1" customWidth="1"/>
    <col min="8452" max="8452" width="14.44140625" style="2" customWidth="1"/>
    <col min="8453" max="8453" width="8.6640625" style="2" customWidth="1"/>
    <col min="8454" max="8454" width="7.6640625" style="2" customWidth="1"/>
    <col min="8455" max="8455" width="8.109375" style="2" customWidth="1"/>
    <col min="8456" max="8456" width="8.33203125" style="2" customWidth="1"/>
    <col min="8457" max="8457" width="5.6640625" style="2" customWidth="1"/>
    <col min="8458" max="8458" width="8" style="2" customWidth="1"/>
    <col min="8459" max="8459" width="7.44140625" style="2" customWidth="1"/>
    <col min="8460" max="8460" width="5.6640625" style="2" customWidth="1"/>
    <col min="8461" max="8461" width="8" style="2" customWidth="1"/>
    <col min="8462" max="8462" width="7.44140625" style="2" customWidth="1"/>
    <col min="8463" max="8463" width="5.6640625" style="2" customWidth="1"/>
    <col min="8464" max="8464" width="8" style="2" customWidth="1"/>
    <col min="8465" max="8465" width="7.44140625" style="2" customWidth="1"/>
    <col min="8466" max="8470" width="9.109375" style="2"/>
    <col min="8471" max="8471" width="0" style="2" hidden="1" customWidth="1"/>
    <col min="8472" max="8701" width="9.109375" style="2"/>
    <col min="8702" max="8702" width="7.109375" style="2" customWidth="1"/>
    <col min="8703" max="8703" width="9.44140625" style="2" customWidth="1"/>
    <col min="8704" max="8704" width="10.88671875" style="2" customWidth="1"/>
    <col min="8705" max="8706" width="0" style="2" hidden="1" customWidth="1"/>
    <col min="8707" max="8707" width="41.109375" style="2" bestFit="1" customWidth="1"/>
    <col min="8708" max="8708" width="14.44140625" style="2" customWidth="1"/>
    <col min="8709" max="8709" width="8.6640625" style="2" customWidth="1"/>
    <col min="8710" max="8710" width="7.6640625" style="2" customWidth="1"/>
    <col min="8711" max="8711" width="8.109375" style="2" customWidth="1"/>
    <col min="8712" max="8712" width="8.33203125" style="2" customWidth="1"/>
    <col min="8713" max="8713" width="5.6640625" style="2" customWidth="1"/>
    <col min="8714" max="8714" width="8" style="2" customWidth="1"/>
    <col min="8715" max="8715" width="7.44140625" style="2" customWidth="1"/>
    <col min="8716" max="8716" width="5.6640625" style="2" customWidth="1"/>
    <col min="8717" max="8717" width="8" style="2" customWidth="1"/>
    <col min="8718" max="8718" width="7.44140625" style="2" customWidth="1"/>
    <col min="8719" max="8719" width="5.6640625" style="2" customWidth="1"/>
    <col min="8720" max="8720" width="8" style="2" customWidth="1"/>
    <col min="8721" max="8721" width="7.44140625" style="2" customWidth="1"/>
    <col min="8722" max="8726" width="9.109375" style="2"/>
    <col min="8727" max="8727" width="0" style="2" hidden="1" customWidth="1"/>
    <col min="8728" max="8957" width="9.109375" style="2"/>
    <col min="8958" max="8958" width="7.109375" style="2" customWidth="1"/>
    <col min="8959" max="8959" width="9.44140625" style="2" customWidth="1"/>
    <col min="8960" max="8960" width="10.88671875" style="2" customWidth="1"/>
    <col min="8961" max="8962" width="0" style="2" hidden="1" customWidth="1"/>
    <col min="8963" max="8963" width="41.109375" style="2" bestFit="1" customWidth="1"/>
    <col min="8964" max="8964" width="14.44140625" style="2" customWidth="1"/>
    <col min="8965" max="8965" width="8.6640625" style="2" customWidth="1"/>
    <col min="8966" max="8966" width="7.6640625" style="2" customWidth="1"/>
    <col min="8967" max="8967" width="8.109375" style="2" customWidth="1"/>
    <col min="8968" max="8968" width="8.33203125" style="2" customWidth="1"/>
    <col min="8969" max="8969" width="5.6640625" style="2" customWidth="1"/>
    <col min="8970" max="8970" width="8" style="2" customWidth="1"/>
    <col min="8971" max="8971" width="7.44140625" style="2" customWidth="1"/>
    <col min="8972" max="8972" width="5.6640625" style="2" customWidth="1"/>
    <col min="8973" max="8973" width="8" style="2" customWidth="1"/>
    <col min="8974" max="8974" width="7.44140625" style="2" customWidth="1"/>
    <col min="8975" max="8975" width="5.6640625" style="2" customWidth="1"/>
    <col min="8976" max="8976" width="8" style="2" customWidth="1"/>
    <col min="8977" max="8977" width="7.44140625" style="2" customWidth="1"/>
    <col min="8978" max="8982" width="9.109375" style="2"/>
    <col min="8983" max="8983" width="0" style="2" hidden="1" customWidth="1"/>
    <col min="8984" max="9213" width="9.109375" style="2"/>
    <col min="9214" max="9214" width="7.109375" style="2" customWidth="1"/>
    <col min="9215" max="9215" width="9.44140625" style="2" customWidth="1"/>
    <col min="9216" max="9216" width="10.88671875" style="2" customWidth="1"/>
    <col min="9217" max="9218" width="0" style="2" hidden="1" customWidth="1"/>
    <col min="9219" max="9219" width="41.109375" style="2" bestFit="1" customWidth="1"/>
    <col min="9220" max="9220" width="14.44140625" style="2" customWidth="1"/>
    <col min="9221" max="9221" width="8.6640625" style="2" customWidth="1"/>
    <col min="9222" max="9222" width="7.6640625" style="2" customWidth="1"/>
    <col min="9223" max="9223" width="8.109375" style="2" customWidth="1"/>
    <col min="9224" max="9224" width="8.33203125" style="2" customWidth="1"/>
    <col min="9225" max="9225" width="5.6640625" style="2" customWidth="1"/>
    <col min="9226" max="9226" width="8" style="2" customWidth="1"/>
    <col min="9227" max="9227" width="7.44140625" style="2" customWidth="1"/>
    <col min="9228" max="9228" width="5.6640625" style="2" customWidth="1"/>
    <col min="9229" max="9229" width="8" style="2" customWidth="1"/>
    <col min="9230" max="9230" width="7.44140625" style="2" customWidth="1"/>
    <col min="9231" max="9231" width="5.6640625" style="2" customWidth="1"/>
    <col min="9232" max="9232" width="8" style="2" customWidth="1"/>
    <col min="9233" max="9233" width="7.44140625" style="2" customWidth="1"/>
    <col min="9234" max="9238" width="9.109375" style="2"/>
    <col min="9239" max="9239" width="0" style="2" hidden="1" customWidth="1"/>
    <col min="9240" max="9469" width="9.109375" style="2"/>
    <col min="9470" max="9470" width="7.109375" style="2" customWidth="1"/>
    <col min="9471" max="9471" width="9.44140625" style="2" customWidth="1"/>
    <col min="9472" max="9472" width="10.88671875" style="2" customWidth="1"/>
    <col min="9473" max="9474" width="0" style="2" hidden="1" customWidth="1"/>
    <col min="9475" max="9475" width="41.109375" style="2" bestFit="1" customWidth="1"/>
    <col min="9476" max="9476" width="14.44140625" style="2" customWidth="1"/>
    <col min="9477" max="9477" width="8.6640625" style="2" customWidth="1"/>
    <col min="9478" max="9478" width="7.6640625" style="2" customWidth="1"/>
    <col min="9479" max="9479" width="8.109375" style="2" customWidth="1"/>
    <col min="9480" max="9480" width="8.33203125" style="2" customWidth="1"/>
    <col min="9481" max="9481" width="5.6640625" style="2" customWidth="1"/>
    <col min="9482" max="9482" width="8" style="2" customWidth="1"/>
    <col min="9483" max="9483" width="7.44140625" style="2" customWidth="1"/>
    <col min="9484" max="9484" width="5.6640625" style="2" customWidth="1"/>
    <col min="9485" max="9485" width="8" style="2" customWidth="1"/>
    <col min="9486" max="9486" width="7.44140625" style="2" customWidth="1"/>
    <col min="9487" max="9487" width="5.6640625" style="2" customWidth="1"/>
    <col min="9488" max="9488" width="8" style="2" customWidth="1"/>
    <col min="9489" max="9489" width="7.44140625" style="2" customWidth="1"/>
    <col min="9490" max="9494" width="9.109375" style="2"/>
    <col min="9495" max="9495" width="0" style="2" hidden="1" customWidth="1"/>
    <col min="9496" max="9725" width="9.109375" style="2"/>
    <col min="9726" max="9726" width="7.109375" style="2" customWidth="1"/>
    <col min="9727" max="9727" width="9.44140625" style="2" customWidth="1"/>
    <col min="9728" max="9728" width="10.88671875" style="2" customWidth="1"/>
    <col min="9729" max="9730" width="0" style="2" hidden="1" customWidth="1"/>
    <col min="9731" max="9731" width="41.109375" style="2" bestFit="1" customWidth="1"/>
    <col min="9732" max="9732" width="14.44140625" style="2" customWidth="1"/>
    <col min="9733" max="9733" width="8.6640625" style="2" customWidth="1"/>
    <col min="9734" max="9734" width="7.6640625" style="2" customWidth="1"/>
    <col min="9735" max="9735" width="8.109375" style="2" customWidth="1"/>
    <col min="9736" max="9736" width="8.33203125" style="2" customWidth="1"/>
    <col min="9737" max="9737" width="5.6640625" style="2" customWidth="1"/>
    <col min="9738" max="9738" width="8" style="2" customWidth="1"/>
    <col min="9739" max="9739" width="7.44140625" style="2" customWidth="1"/>
    <col min="9740" max="9740" width="5.6640625" style="2" customWidth="1"/>
    <col min="9741" max="9741" width="8" style="2" customWidth="1"/>
    <col min="9742" max="9742" width="7.44140625" style="2" customWidth="1"/>
    <col min="9743" max="9743" width="5.6640625" style="2" customWidth="1"/>
    <col min="9744" max="9744" width="8" style="2" customWidth="1"/>
    <col min="9745" max="9745" width="7.44140625" style="2" customWidth="1"/>
    <col min="9746" max="9750" width="9.109375" style="2"/>
    <col min="9751" max="9751" width="0" style="2" hidden="1" customWidth="1"/>
    <col min="9752" max="9981" width="9.109375" style="2"/>
    <col min="9982" max="9982" width="7.109375" style="2" customWidth="1"/>
    <col min="9983" max="9983" width="9.44140625" style="2" customWidth="1"/>
    <col min="9984" max="9984" width="10.88671875" style="2" customWidth="1"/>
    <col min="9985" max="9986" width="0" style="2" hidden="1" customWidth="1"/>
    <col min="9987" max="9987" width="41.109375" style="2" bestFit="1" customWidth="1"/>
    <col min="9988" max="9988" width="14.44140625" style="2" customWidth="1"/>
    <col min="9989" max="9989" width="8.6640625" style="2" customWidth="1"/>
    <col min="9990" max="9990" width="7.6640625" style="2" customWidth="1"/>
    <col min="9991" max="9991" width="8.109375" style="2" customWidth="1"/>
    <col min="9992" max="9992" width="8.33203125" style="2" customWidth="1"/>
    <col min="9993" max="9993" width="5.6640625" style="2" customWidth="1"/>
    <col min="9994" max="9994" width="8" style="2" customWidth="1"/>
    <col min="9995" max="9995" width="7.44140625" style="2" customWidth="1"/>
    <col min="9996" max="9996" width="5.6640625" style="2" customWidth="1"/>
    <col min="9997" max="9997" width="8" style="2" customWidth="1"/>
    <col min="9998" max="9998" width="7.44140625" style="2" customWidth="1"/>
    <col min="9999" max="9999" width="5.6640625" style="2" customWidth="1"/>
    <col min="10000" max="10000" width="8" style="2" customWidth="1"/>
    <col min="10001" max="10001" width="7.44140625" style="2" customWidth="1"/>
    <col min="10002" max="10006" width="9.109375" style="2"/>
    <col min="10007" max="10007" width="0" style="2" hidden="1" customWidth="1"/>
    <col min="10008" max="10237" width="9.109375" style="2"/>
    <col min="10238" max="10238" width="7.109375" style="2" customWidth="1"/>
    <col min="10239" max="10239" width="9.44140625" style="2" customWidth="1"/>
    <col min="10240" max="10240" width="10.88671875" style="2" customWidth="1"/>
    <col min="10241" max="10242" width="0" style="2" hidden="1" customWidth="1"/>
    <col min="10243" max="10243" width="41.109375" style="2" bestFit="1" customWidth="1"/>
    <col min="10244" max="10244" width="14.44140625" style="2" customWidth="1"/>
    <col min="10245" max="10245" width="8.6640625" style="2" customWidth="1"/>
    <col min="10246" max="10246" width="7.6640625" style="2" customWidth="1"/>
    <col min="10247" max="10247" width="8.109375" style="2" customWidth="1"/>
    <col min="10248" max="10248" width="8.33203125" style="2" customWidth="1"/>
    <col min="10249" max="10249" width="5.6640625" style="2" customWidth="1"/>
    <col min="10250" max="10250" width="8" style="2" customWidth="1"/>
    <col min="10251" max="10251" width="7.44140625" style="2" customWidth="1"/>
    <col min="10252" max="10252" width="5.6640625" style="2" customWidth="1"/>
    <col min="10253" max="10253" width="8" style="2" customWidth="1"/>
    <col min="10254" max="10254" width="7.44140625" style="2" customWidth="1"/>
    <col min="10255" max="10255" width="5.6640625" style="2" customWidth="1"/>
    <col min="10256" max="10256" width="8" style="2" customWidth="1"/>
    <col min="10257" max="10257" width="7.44140625" style="2" customWidth="1"/>
    <col min="10258" max="10262" width="9.109375" style="2"/>
    <col min="10263" max="10263" width="0" style="2" hidden="1" customWidth="1"/>
    <col min="10264" max="10493" width="9.109375" style="2"/>
    <col min="10494" max="10494" width="7.109375" style="2" customWidth="1"/>
    <col min="10495" max="10495" width="9.44140625" style="2" customWidth="1"/>
    <col min="10496" max="10496" width="10.88671875" style="2" customWidth="1"/>
    <col min="10497" max="10498" width="0" style="2" hidden="1" customWidth="1"/>
    <col min="10499" max="10499" width="41.109375" style="2" bestFit="1" customWidth="1"/>
    <col min="10500" max="10500" width="14.44140625" style="2" customWidth="1"/>
    <col min="10501" max="10501" width="8.6640625" style="2" customWidth="1"/>
    <col min="10502" max="10502" width="7.6640625" style="2" customWidth="1"/>
    <col min="10503" max="10503" width="8.109375" style="2" customWidth="1"/>
    <col min="10504" max="10504" width="8.33203125" style="2" customWidth="1"/>
    <col min="10505" max="10505" width="5.6640625" style="2" customWidth="1"/>
    <col min="10506" max="10506" width="8" style="2" customWidth="1"/>
    <col min="10507" max="10507" width="7.44140625" style="2" customWidth="1"/>
    <col min="10508" max="10508" width="5.6640625" style="2" customWidth="1"/>
    <col min="10509" max="10509" width="8" style="2" customWidth="1"/>
    <col min="10510" max="10510" width="7.44140625" style="2" customWidth="1"/>
    <col min="10511" max="10511" width="5.6640625" style="2" customWidth="1"/>
    <col min="10512" max="10512" width="8" style="2" customWidth="1"/>
    <col min="10513" max="10513" width="7.44140625" style="2" customWidth="1"/>
    <col min="10514" max="10518" width="9.109375" style="2"/>
    <col min="10519" max="10519" width="0" style="2" hidden="1" customWidth="1"/>
    <col min="10520" max="10749" width="9.109375" style="2"/>
    <col min="10750" max="10750" width="7.109375" style="2" customWidth="1"/>
    <col min="10751" max="10751" width="9.44140625" style="2" customWidth="1"/>
    <col min="10752" max="10752" width="10.88671875" style="2" customWidth="1"/>
    <col min="10753" max="10754" width="0" style="2" hidden="1" customWidth="1"/>
    <col min="10755" max="10755" width="41.109375" style="2" bestFit="1" customWidth="1"/>
    <col min="10756" max="10756" width="14.44140625" style="2" customWidth="1"/>
    <col min="10757" max="10757" width="8.6640625" style="2" customWidth="1"/>
    <col min="10758" max="10758" width="7.6640625" style="2" customWidth="1"/>
    <col min="10759" max="10759" width="8.109375" style="2" customWidth="1"/>
    <col min="10760" max="10760" width="8.33203125" style="2" customWidth="1"/>
    <col min="10761" max="10761" width="5.6640625" style="2" customWidth="1"/>
    <col min="10762" max="10762" width="8" style="2" customWidth="1"/>
    <col min="10763" max="10763" width="7.44140625" style="2" customWidth="1"/>
    <col min="10764" max="10764" width="5.6640625" style="2" customWidth="1"/>
    <col min="10765" max="10765" width="8" style="2" customWidth="1"/>
    <col min="10766" max="10766" width="7.44140625" style="2" customWidth="1"/>
    <col min="10767" max="10767" width="5.6640625" style="2" customWidth="1"/>
    <col min="10768" max="10768" width="8" style="2" customWidth="1"/>
    <col min="10769" max="10769" width="7.44140625" style="2" customWidth="1"/>
    <col min="10770" max="10774" width="9.109375" style="2"/>
    <col min="10775" max="10775" width="0" style="2" hidden="1" customWidth="1"/>
    <col min="10776" max="11005" width="9.109375" style="2"/>
    <col min="11006" max="11006" width="7.109375" style="2" customWidth="1"/>
    <col min="11007" max="11007" width="9.44140625" style="2" customWidth="1"/>
    <col min="11008" max="11008" width="10.88671875" style="2" customWidth="1"/>
    <col min="11009" max="11010" width="0" style="2" hidden="1" customWidth="1"/>
    <col min="11011" max="11011" width="41.109375" style="2" bestFit="1" customWidth="1"/>
    <col min="11012" max="11012" width="14.44140625" style="2" customWidth="1"/>
    <col min="11013" max="11013" width="8.6640625" style="2" customWidth="1"/>
    <col min="11014" max="11014" width="7.6640625" style="2" customWidth="1"/>
    <col min="11015" max="11015" width="8.109375" style="2" customWidth="1"/>
    <col min="11016" max="11016" width="8.33203125" style="2" customWidth="1"/>
    <col min="11017" max="11017" width="5.6640625" style="2" customWidth="1"/>
    <col min="11018" max="11018" width="8" style="2" customWidth="1"/>
    <col min="11019" max="11019" width="7.44140625" style="2" customWidth="1"/>
    <col min="11020" max="11020" width="5.6640625" style="2" customWidth="1"/>
    <col min="11021" max="11021" width="8" style="2" customWidth="1"/>
    <col min="11022" max="11022" width="7.44140625" style="2" customWidth="1"/>
    <col min="11023" max="11023" width="5.6640625" style="2" customWidth="1"/>
    <col min="11024" max="11024" width="8" style="2" customWidth="1"/>
    <col min="11025" max="11025" width="7.44140625" style="2" customWidth="1"/>
    <col min="11026" max="11030" width="9.109375" style="2"/>
    <col min="11031" max="11031" width="0" style="2" hidden="1" customWidth="1"/>
    <col min="11032" max="11261" width="9.109375" style="2"/>
    <col min="11262" max="11262" width="7.109375" style="2" customWidth="1"/>
    <col min="11263" max="11263" width="9.44140625" style="2" customWidth="1"/>
    <col min="11264" max="11264" width="10.88671875" style="2" customWidth="1"/>
    <col min="11265" max="11266" width="0" style="2" hidden="1" customWidth="1"/>
    <col min="11267" max="11267" width="41.109375" style="2" bestFit="1" customWidth="1"/>
    <col min="11268" max="11268" width="14.44140625" style="2" customWidth="1"/>
    <col min="11269" max="11269" width="8.6640625" style="2" customWidth="1"/>
    <col min="11270" max="11270" width="7.6640625" style="2" customWidth="1"/>
    <col min="11271" max="11271" width="8.109375" style="2" customWidth="1"/>
    <col min="11272" max="11272" width="8.33203125" style="2" customWidth="1"/>
    <col min="11273" max="11273" width="5.6640625" style="2" customWidth="1"/>
    <col min="11274" max="11274" width="8" style="2" customWidth="1"/>
    <col min="11275" max="11275" width="7.44140625" style="2" customWidth="1"/>
    <col min="11276" max="11276" width="5.6640625" style="2" customWidth="1"/>
    <col min="11277" max="11277" width="8" style="2" customWidth="1"/>
    <col min="11278" max="11278" width="7.44140625" style="2" customWidth="1"/>
    <col min="11279" max="11279" width="5.6640625" style="2" customWidth="1"/>
    <col min="11280" max="11280" width="8" style="2" customWidth="1"/>
    <col min="11281" max="11281" width="7.44140625" style="2" customWidth="1"/>
    <col min="11282" max="11286" width="9.109375" style="2"/>
    <col min="11287" max="11287" width="0" style="2" hidden="1" customWidth="1"/>
    <col min="11288" max="11517" width="9.109375" style="2"/>
    <col min="11518" max="11518" width="7.109375" style="2" customWidth="1"/>
    <col min="11519" max="11519" width="9.44140625" style="2" customWidth="1"/>
    <col min="11520" max="11520" width="10.88671875" style="2" customWidth="1"/>
    <col min="11521" max="11522" width="0" style="2" hidden="1" customWidth="1"/>
    <col min="11523" max="11523" width="41.109375" style="2" bestFit="1" customWidth="1"/>
    <col min="11524" max="11524" width="14.44140625" style="2" customWidth="1"/>
    <col min="11525" max="11525" width="8.6640625" style="2" customWidth="1"/>
    <col min="11526" max="11526" width="7.6640625" style="2" customWidth="1"/>
    <col min="11527" max="11527" width="8.109375" style="2" customWidth="1"/>
    <col min="11528" max="11528" width="8.33203125" style="2" customWidth="1"/>
    <col min="11529" max="11529" width="5.6640625" style="2" customWidth="1"/>
    <col min="11530" max="11530" width="8" style="2" customWidth="1"/>
    <col min="11531" max="11531" width="7.44140625" style="2" customWidth="1"/>
    <col min="11532" max="11532" width="5.6640625" style="2" customWidth="1"/>
    <col min="11533" max="11533" width="8" style="2" customWidth="1"/>
    <col min="11534" max="11534" width="7.44140625" style="2" customWidth="1"/>
    <col min="11535" max="11535" width="5.6640625" style="2" customWidth="1"/>
    <col min="11536" max="11536" width="8" style="2" customWidth="1"/>
    <col min="11537" max="11537" width="7.44140625" style="2" customWidth="1"/>
    <col min="11538" max="11542" width="9.109375" style="2"/>
    <col min="11543" max="11543" width="0" style="2" hidden="1" customWidth="1"/>
    <col min="11544" max="11773" width="9.109375" style="2"/>
    <col min="11774" max="11774" width="7.109375" style="2" customWidth="1"/>
    <col min="11775" max="11775" width="9.44140625" style="2" customWidth="1"/>
    <col min="11776" max="11776" width="10.88671875" style="2" customWidth="1"/>
    <col min="11777" max="11778" width="0" style="2" hidden="1" customWidth="1"/>
    <col min="11779" max="11779" width="41.109375" style="2" bestFit="1" customWidth="1"/>
    <col min="11780" max="11780" width="14.44140625" style="2" customWidth="1"/>
    <col min="11781" max="11781" width="8.6640625" style="2" customWidth="1"/>
    <col min="11782" max="11782" width="7.6640625" style="2" customWidth="1"/>
    <col min="11783" max="11783" width="8.109375" style="2" customWidth="1"/>
    <col min="11784" max="11784" width="8.33203125" style="2" customWidth="1"/>
    <col min="11785" max="11785" width="5.6640625" style="2" customWidth="1"/>
    <col min="11786" max="11786" width="8" style="2" customWidth="1"/>
    <col min="11787" max="11787" width="7.44140625" style="2" customWidth="1"/>
    <col min="11788" max="11788" width="5.6640625" style="2" customWidth="1"/>
    <col min="11789" max="11789" width="8" style="2" customWidth="1"/>
    <col min="11790" max="11790" width="7.44140625" style="2" customWidth="1"/>
    <col min="11791" max="11791" width="5.6640625" style="2" customWidth="1"/>
    <col min="11792" max="11792" width="8" style="2" customWidth="1"/>
    <col min="11793" max="11793" width="7.44140625" style="2" customWidth="1"/>
    <col min="11794" max="11798" width="9.109375" style="2"/>
    <col min="11799" max="11799" width="0" style="2" hidden="1" customWidth="1"/>
    <col min="11800" max="12029" width="9.109375" style="2"/>
    <col min="12030" max="12030" width="7.109375" style="2" customWidth="1"/>
    <col min="12031" max="12031" width="9.44140625" style="2" customWidth="1"/>
    <col min="12032" max="12032" width="10.88671875" style="2" customWidth="1"/>
    <col min="12033" max="12034" width="0" style="2" hidden="1" customWidth="1"/>
    <col min="12035" max="12035" width="41.109375" style="2" bestFit="1" customWidth="1"/>
    <col min="12036" max="12036" width="14.44140625" style="2" customWidth="1"/>
    <col min="12037" max="12037" width="8.6640625" style="2" customWidth="1"/>
    <col min="12038" max="12038" width="7.6640625" style="2" customWidth="1"/>
    <col min="12039" max="12039" width="8.109375" style="2" customWidth="1"/>
    <col min="12040" max="12040" width="8.33203125" style="2" customWidth="1"/>
    <col min="12041" max="12041" width="5.6640625" style="2" customWidth="1"/>
    <col min="12042" max="12042" width="8" style="2" customWidth="1"/>
    <col min="12043" max="12043" width="7.44140625" style="2" customWidth="1"/>
    <col min="12044" max="12044" width="5.6640625" style="2" customWidth="1"/>
    <col min="12045" max="12045" width="8" style="2" customWidth="1"/>
    <col min="12046" max="12046" width="7.44140625" style="2" customWidth="1"/>
    <col min="12047" max="12047" width="5.6640625" style="2" customWidth="1"/>
    <col min="12048" max="12048" width="8" style="2" customWidth="1"/>
    <col min="12049" max="12049" width="7.44140625" style="2" customWidth="1"/>
    <col min="12050" max="12054" width="9.109375" style="2"/>
    <col min="12055" max="12055" width="0" style="2" hidden="1" customWidth="1"/>
    <col min="12056" max="12285" width="9.109375" style="2"/>
    <col min="12286" max="12286" width="7.109375" style="2" customWidth="1"/>
    <col min="12287" max="12287" width="9.44140625" style="2" customWidth="1"/>
    <col min="12288" max="12288" width="10.88671875" style="2" customWidth="1"/>
    <col min="12289" max="12290" width="0" style="2" hidden="1" customWidth="1"/>
    <col min="12291" max="12291" width="41.109375" style="2" bestFit="1" customWidth="1"/>
    <col min="12292" max="12292" width="14.44140625" style="2" customWidth="1"/>
    <col min="12293" max="12293" width="8.6640625" style="2" customWidth="1"/>
    <col min="12294" max="12294" width="7.6640625" style="2" customWidth="1"/>
    <col min="12295" max="12295" width="8.109375" style="2" customWidth="1"/>
    <col min="12296" max="12296" width="8.33203125" style="2" customWidth="1"/>
    <col min="12297" max="12297" width="5.6640625" style="2" customWidth="1"/>
    <col min="12298" max="12298" width="8" style="2" customWidth="1"/>
    <col min="12299" max="12299" width="7.44140625" style="2" customWidth="1"/>
    <col min="12300" max="12300" width="5.6640625" style="2" customWidth="1"/>
    <col min="12301" max="12301" width="8" style="2" customWidth="1"/>
    <col min="12302" max="12302" width="7.44140625" style="2" customWidth="1"/>
    <col min="12303" max="12303" width="5.6640625" style="2" customWidth="1"/>
    <col min="12304" max="12304" width="8" style="2" customWidth="1"/>
    <col min="12305" max="12305" width="7.44140625" style="2" customWidth="1"/>
    <col min="12306" max="12310" width="9.109375" style="2"/>
    <col min="12311" max="12311" width="0" style="2" hidden="1" customWidth="1"/>
    <col min="12312" max="12541" width="9.109375" style="2"/>
    <col min="12542" max="12542" width="7.109375" style="2" customWidth="1"/>
    <col min="12543" max="12543" width="9.44140625" style="2" customWidth="1"/>
    <col min="12544" max="12544" width="10.88671875" style="2" customWidth="1"/>
    <col min="12545" max="12546" width="0" style="2" hidden="1" customWidth="1"/>
    <col min="12547" max="12547" width="41.109375" style="2" bestFit="1" customWidth="1"/>
    <col min="12548" max="12548" width="14.44140625" style="2" customWidth="1"/>
    <col min="12549" max="12549" width="8.6640625" style="2" customWidth="1"/>
    <col min="12550" max="12550" width="7.6640625" style="2" customWidth="1"/>
    <col min="12551" max="12551" width="8.109375" style="2" customWidth="1"/>
    <col min="12552" max="12552" width="8.33203125" style="2" customWidth="1"/>
    <col min="12553" max="12553" width="5.6640625" style="2" customWidth="1"/>
    <col min="12554" max="12554" width="8" style="2" customWidth="1"/>
    <col min="12555" max="12555" width="7.44140625" style="2" customWidth="1"/>
    <col min="12556" max="12556" width="5.6640625" style="2" customWidth="1"/>
    <col min="12557" max="12557" width="8" style="2" customWidth="1"/>
    <col min="12558" max="12558" width="7.44140625" style="2" customWidth="1"/>
    <col min="12559" max="12559" width="5.6640625" style="2" customWidth="1"/>
    <col min="12560" max="12560" width="8" style="2" customWidth="1"/>
    <col min="12561" max="12561" width="7.44140625" style="2" customWidth="1"/>
    <col min="12562" max="12566" width="9.109375" style="2"/>
    <col min="12567" max="12567" width="0" style="2" hidden="1" customWidth="1"/>
    <col min="12568" max="12797" width="9.109375" style="2"/>
    <col min="12798" max="12798" width="7.109375" style="2" customWidth="1"/>
    <col min="12799" max="12799" width="9.44140625" style="2" customWidth="1"/>
    <col min="12800" max="12800" width="10.88671875" style="2" customWidth="1"/>
    <col min="12801" max="12802" width="0" style="2" hidden="1" customWidth="1"/>
    <col min="12803" max="12803" width="41.109375" style="2" bestFit="1" customWidth="1"/>
    <col min="12804" max="12804" width="14.44140625" style="2" customWidth="1"/>
    <col min="12805" max="12805" width="8.6640625" style="2" customWidth="1"/>
    <col min="12806" max="12806" width="7.6640625" style="2" customWidth="1"/>
    <col min="12807" max="12807" width="8.109375" style="2" customWidth="1"/>
    <col min="12808" max="12808" width="8.33203125" style="2" customWidth="1"/>
    <col min="12809" max="12809" width="5.6640625" style="2" customWidth="1"/>
    <col min="12810" max="12810" width="8" style="2" customWidth="1"/>
    <col min="12811" max="12811" width="7.44140625" style="2" customWidth="1"/>
    <col min="12812" max="12812" width="5.6640625" style="2" customWidth="1"/>
    <col min="12813" max="12813" width="8" style="2" customWidth="1"/>
    <col min="12814" max="12814" width="7.44140625" style="2" customWidth="1"/>
    <col min="12815" max="12815" width="5.6640625" style="2" customWidth="1"/>
    <col min="12816" max="12816" width="8" style="2" customWidth="1"/>
    <col min="12817" max="12817" width="7.44140625" style="2" customWidth="1"/>
    <col min="12818" max="12822" width="9.109375" style="2"/>
    <col min="12823" max="12823" width="0" style="2" hidden="1" customWidth="1"/>
    <col min="12824" max="13053" width="9.109375" style="2"/>
    <col min="13054" max="13054" width="7.109375" style="2" customWidth="1"/>
    <col min="13055" max="13055" width="9.44140625" style="2" customWidth="1"/>
    <col min="13056" max="13056" width="10.88671875" style="2" customWidth="1"/>
    <col min="13057" max="13058" width="0" style="2" hidden="1" customWidth="1"/>
    <col min="13059" max="13059" width="41.109375" style="2" bestFit="1" customWidth="1"/>
    <col min="13060" max="13060" width="14.44140625" style="2" customWidth="1"/>
    <col min="13061" max="13061" width="8.6640625" style="2" customWidth="1"/>
    <col min="13062" max="13062" width="7.6640625" style="2" customWidth="1"/>
    <col min="13063" max="13063" width="8.109375" style="2" customWidth="1"/>
    <col min="13064" max="13064" width="8.33203125" style="2" customWidth="1"/>
    <col min="13065" max="13065" width="5.6640625" style="2" customWidth="1"/>
    <col min="13066" max="13066" width="8" style="2" customWidth="1"/>
    <col min="13067" max="13067" width="7.44140625" style="2" customWidth="1"/>
    <col min="13068" max="13068" width="5.6640625" style="2" customWidth="1"/>
    <col min="13069" max="13069" width="8" style="2" customWidth="1"/>
    <col min="13070" max="13070" width="7.44140625" style="2" customWidth="1"/>
    <col min="13071" max="13071" width="5.6640625" style="2" customWidth="1"/>
    <col min="13072" max="13072" width="8" style="2" customWidth="1"/>
    <col min="13073" max="13073" width="7.44140625" style="2" customWidth="1"/>
    <col min="13074" max="13078" width="9.109375" style="2"/>
    <col min="13079" max="13079" width="0" style="2" hidden="1" customWidth="1"/>
    <col min="13080" max="13309" width="9.109375" style="2"/>
    <col min="13310" max="13310" width="7.109375" style="2" customWidth="1"/>
    <col min="13311" max="13311" width="9.44140625" style="2" customWidth="1"/>
    <col min="13312" max="13312" width="10.88671875" style="2" customWidth="1"/>
    <col min="13313" max="13314" width="0" style="2" hidden="1" customWidth="1"/>
    <col min="13315" max="13315" width="41.109375" style="2" bestFit="1" customWidth="1"/>
    <col min="13316" max="13316" width="14.44140625" style="2" customWidth="1"/>
    <col min="13317" max="13317" width="8.6640625" style="2" customWidth="1"/>
    <col min="13318" max="13318" width="7.6640625" style="2" customWidth="1"/>
    <col min="13319" max="13319" width="8.109375" style="2" customWidth="1"/>
    <col min="13320" max="13320" width="8.33203125" style="2" customWidth="1"/>
    <col min="13321" max="13321" width="5.6640625" style="2" customWidth="1"/>
    <col min="13322" max="13322" width="8" style="2" customWidth="1"/>
    <col min="13323" max="13323" width="7.44140625" style="2" customWidth="1"/>
    <col min="13324" max="13324" width="5.6640625" style="2" customWidth="1"/>
    <col min="13325" max="13325" width="8" style="2" customWidth="1"/>
    <col min="13326" max="13326" width="7.44140625" style="2" customWidth="1"/>
    <col min="13327" max="13327" width="5.6640625" style="2" customWidth="1"/>
    <col min="13328" max="13328" width="8" style="2" customWidth="1"/>
    <col min="13329" max="13329" width="7.44140625" style="2" customWidth="1"/>
    <col min="13330" max="13334" width="9.109375" style="2"/>
    <col min="13335" max="13335" width="0" style="2" hidden="1" customWidth="1"/>
    <col min="13336" max="13565" width="9.109375" style="2"/>
    <col min="13566" max="13566" width="7.109375" style="2" customWidth="1"/>
    <col min="13567" max="13567" width="9.44140625" style="2" customWidth="1"/>
    <col min="13568" max="13568" width="10.88671875" style="2" customWidth="1"/>
    <col min="13569" max="13570" width="0" style="2" hidden="1" customWidth="1"/>
    <col min="13571" max="13571" width="41.109375" style="2" bestFit="1" customWidth="1"/>
    <col min="13572" max="13572" width="14.44140625" style="2" customWidth="1"/>
    <col min="13573" max="13573" width="8.6640625" style="2" customWidth="1"/>
    <col min="13574" max="13574" width="7.6640625" style="2" customWidth="1"/>
    <col min="13575" max="13575" width="8.109375" style="2" customWidth="1"/>
    <col min="13576" max="13576" width="8.33203125" style="2" customWidth="1"/>
    <col min="13577" max="13577" width="5.6640625" style="2" customWidth="1"/>
    <col min="13578" max="13578" width="8" style="2" customWidth="1"/>
    <col min="13579" max="13579" width="7.44140625" style="2" customWidth="1"/>
    <col min="13580" max="13580" width="5.6640625" style="2" customWidth="1"/>
    <col min="13581" max="13581" width="8" style="2" customWidth="1"/>
    <col min="13582" max="13582" width="7.44140625" style="2" customWidth="1"/>
    <col min="13583" max="13583" width="5.6640625" style="2" customWidth="1"/>
    <col min="13584" max="13584" width="8" style="2" customWidth="1"/>
    <col min="13585" max="13585" width="7.44140625" style="2" customWidth="1"/>
    <col min="13586" max="13590" width="9.109375" style="2"/>
    <col min="13591" max="13591" width="0" style="2" hidden="1" customWidth="1"/>
    <col min="13592" max="13821" width="9.109375" style="2"/>
    <col min="13822" max="13822" width="7.109375" style="2" customWidth="1"/>
    <col min="13823" max="13823" width="9.44140625" style="2" customWidth="1"/>
    <col min="13824" max="13824" width="10.88671875" style="2" customWidth="1"/>
    <col min="13825" max="13826" width="0" style="2" hidden="1" customWidth="1"/>
    <col min="13827" max="13827" width="41.109375" style="2" bestFit="1" customWidth="1"/>
    <col min="13828" max="13828" width="14.44140625" style="2" customWidth="1"/>
    <col min="13829" max="13829" width="8.6640625" style="2" customWidth="1"/>
    <col min="13830" max="13830" width="7.6640625" style="2" customWidth="1"/>
    <col min="13831" max="13831" width="8.109375" style="2" customWidth="1"/>
    <col min="13832" max="13832" width="8.33203125" style="2" customWidth="1"/>
    <col min="13833" max="13833" width="5.6640625" style="2" customWidth="1"/>
    <col min="13834" max="13834" width="8" style="2" customWidth="1"/>
    <col min="13835" max="13835" width="7.44140625" style="2" customWidth="1"/>
    <col min="13836" max="13836" width="5.6640625" style="2" customWidth="1"/>
    <col min="13837" max="13837" width="8" style="2" customWidth="1"/>
    <col min="13838" max="13838" width="7.44140625" style="2" customWidth="1"/>
    <col min="13839" max="13839" width="5.6640625" style="2" customWidth="1"/>
    <col min="13840" max="13840" width="8" style="2" customWidth="1"/>
    <col min="13841" max="13841" width="7.44140625" style="2" customWidth="1"/>
    <col min="13842" max="13846" width="9.109375" style="2"/>
    <col min="13847" max="13847" width="0" style="2" hidden="1" customWidth="1"/>
    <col min="13848" max="14077" width="9.109375" style="2"/>
    <col min="14078" max="14078" width="7.109375" style="2" customWidth="1"/>
    <col min="14079" max="14079" width="9.44140625" style="2" customWidth="1"/>
    <col min="14080" max="14080" width="10.88671875" style="2" customWidth="1"/>
    <col min="14081" max="14082" width="0" style="2" hidden="1" customWidth="1"/>
    <col min="14083" max="14083" width="41.109375" style="2" bestFit="1" customWidth="1"/>
    <col min="14084" max="14084" width="14.44140625" style="2" customWidth="1"/>
    <col min="14085" max="14085" width="8.6640625" style="2" customWidth="1"/>
    <col min="14086" max="14086" width="7.6640625" style="2" customWidth="1"/>
    <col min="14087" max="14087" width="8.109375" style="2" customWidth="1"/>
    <col min="14088" max="14088" width="8.33203125" style="2" customWidth="1"/>
    <col min="14089" max="14089" width="5.6640625" style="2" customWidth="1"/>
    <col min="14090" max="14090" width="8" style="2" customWidth="1"/>
    <col min="14091" max="14091" width="7.44140625" style="2" customWidth="1"/>
    <col min="14092" max="14092" width="5.6640625" style="2" customWidth="1"/>
    <col min="14093" max="14093" width="8" style="2" customWidth="1"/>
    <col min="14094" max="14094" width="7.44140625" style="2" customWidth="1"/>
    <col min="14095" max="14095" width="5.6640625" style="2" customWidth="1"/>
    <col min="14096" max="14096" width="8" style="2" customWidth="1"/>
    <col min="14097" max="14097" width="7.44140625" style="2" customWidth="1"/>
    <col min="14098" max="14102" width="9.109375" style="2"/>
    <col min="14103" max="14103" width="0" style="2" hidden="1" customWidth="1"/>
    <col min="14104" max="14333" width="9.109375" style="2"/>
    <col min="14334" max="14334" width="7.109375" style="2" customWidth="1"/>
    <col min="14335" max="14335" width="9.44140625" style="2" customWidth="1"/>
    <col min="14336" max="14336" width="10.88671875" style="2" customWidth="1"/>
    <col min="14337" max="14338" width="0" style="2" hidden="1" customWidth="1"/>
    <col min="14339" max="14339" width="41.109375" style="2" bestFit="1" customWidth="1"/>
    <col min="14340" max="14340" width="14.44140625" style="2" customWidth="1"/>
    <col min="14341" max="14341" width="8.6640625" style="2" customWidth="1"/>
    <col min="14342" max="14342" width="7.6640625" style="2" customWidth="1"/>
    <col min="14343" max="14343" width="8.109375" style="2" customWidth="1"/>
    <col min="14344" max="14344" width="8.33203125" style="2" customWidth="1"/>
    <col min="14345" max="14345" width="5.6640625" style="2" customWidth="1"/>
    <col min="14346" max="14346" width="8" style="2" customWidth="1"/>
    <col min="14347" max="14347" width="7.44140625" style="2" customWidth="1"/>
    <col min="14348" max="14348" width="5.6640625" style="2" customWidth="1"/>
    <col min="14349" max="14349" width="8" style="2" customWidth="1"/>
    <col min="14350" max="14350" width="7.44140625" style="2" customWidth="1"/>
    <col min="14351" max="14351" width="5.6640625" style="2" customWidth="1"/>
    <col min="14352" max="14352" width="8" style="2" customWidth="1"/>
    <col min="14353" max="14353" width="7.44140625" style="2" customWidth="1"/>
    <col min="14354" max="14358" width="9.109375" style="2"/>
    <col min="14359" max="14359" width="0" style="2" hidden="1" customWidth="1"/>
    <col min="14360" max="14589" width="9.109375" style="2"/>
    <col min="14590" max="14590" width="7.109375" style="2" customWidth="1"/>
    <col min="14591" max="14591" width="9.44140625" style="2" customWidth="1"/>
    <col min="14592" max="14592" width="10.88671875" style="2" customWidth="1"/>
    <col min="14593" max="14594" width="0" style="2" hidden="1" customWidth="1"/>
    <col min="14595" max="14595" width="41.109375" style="2" bestFit="1" customWidth="1"/>
    <col min="14596" max="14596" width="14.44140625" style="2" customWidth="1"/>
    <col min="14597" max="14597" width="8.6640625" style="2" customWidth="1"/>
    <col min="14598" max="14598" width="7.6640625" style="2" customWidth="1"/>
    <col min="14599" max="14599" width="8.109375" style="2" customWidth="1"/>
    <col min="14600" max="14600" width="8.33203125" style="2" customWidth="1"/>
    <col min="14601" max="14601" width="5.6640625" style="2" customWidth="1"/>
    <col min="14602" max="14602" width="8" style="2" customWidth="1"/>
    <col min="14603" max="14603" width="7.44140625" style="2" customWidth="1"/>
    <col min="14604" max="14604" width="5.6640625" style="2" customWidth="1"/>
    <col min="14605" max="14605" width="8" style="2" customWidth="1"/>
    <col min="14606" max="14606" width="7.44140625" style="2" customWidth="1"/>
    <col min="14607" max="14607" width="5.6640625" style="2" customWidth="1"/>
    <col min="14608" max="14608" width="8" style="2" customWidth="1"/>
    <col min="14609" max="14609" width="7.44140625" style="2" customWidth="1"/>
    <col min="14610" max="14614" width="9.109375" style="2"/>
    <col min="14615" max="14615" width="0" style="2" hidden="1" customWidth="1"/>
    <col min="14616" max="14845" width="9.109375" style="2"/>
    <col min="14846" max="14846" width="7.109375" style="2" customWidth="1"/>
    <col min="14847" max="14847" width="9.44140625" style="2" customWidth="1"/>
    <col min="14848" max="14848" width="10.88671875" style="2" customWidth="1"/>
    <col min="14849" max="14850" width="0" style="2" hidden="1" customWidth="1"/>
    <col min="14851" max="14851" width="41.109375" style="2" bestFit="1" customWidth="1"/>
    <col min="14852" max="14852" width="14.44140625" style="2" customWidth="1"/>
    <col min="14853" max="14853" width="8.6640625" style="2" customWidth="1"/>
    <col min="14854" max="14854" width="7.6640625" style="2" customWidth="1"/>
    <col min="14855" max="14855" width="8.109375" style="2" customWidth="1"/>
    <col min="14856" max="14856" width="8.33203125" style="2" customWidth="1"/>
    <col min="14857" max="14857" width="5.6640625" style="2" customWidth="1"/>
    <col min="14858" max="14858" width="8" style="2" customWidth="1"/>
    <col min="14859" max="14859" width="7.44140625" style="2" customWidth="1"/>
    <col min="14860" max="14860" width="5.6640625" style="2" customWidth="1"/>
    <col min="14861" max="14861" width="8" style="2" customWidth="1"/>
    <col min="14862" max="14862" width="7.44140625" style="2" customWidth="1"/>
    <col min="14863" max="14863" width="5.6640625" style="2" customWidth="1"/>
    <col min="14864" max="14864" width="8" style="2" customWidth="1"/>
    <col min="14865" max="14865" width="7.44140625" style="2" customWidth="1"/>
    <col min="14866" max="14870" width="9.109375" style="2"/>
    <col min="14871" max="14871" width="0" style="2" hidden="1" customWidth="1"/>
    <col min="14872" max="15101" width="9.109375" style="2"/>
    <col min="15102" max="15102" width="7.109375" style="2" customWidth="1"/>
    <col min="15103" max="15103" width="9.44140625" style="2" customWidth="1"/>
    <col min="15104" max="15104" width="10.88671875" style="2" customWidth="1"/>
    <col min="15105" max="15106" width="0" style="2" hidden="1" customWidth="1"/>
    <col min="15107" max="15107" width="41.109375" style="2" bestFit="1" customWidth="1"/>
    <col min="15108" max="15108" width="14.44140625" style="2" customWidth="1"/>
    <col min="15109" max="15109" width="8.6640625" style="2" customWidth="1"/>
    <col min="15110" max="15110" width="7.6640625" style="2" customWidth="1"/>
    <col min="15111" max="15111" width="8.109375" style="2" customWidth="1"/>
    <col min="15112" max="15112" width="8.33203125" style="2" customWidth="1"/>
    <col min="15113" max="15113" width="5.6640625" style="2" customWidth="1"/>
    <col min="15114" max="15114" width="8" style="2" customWidth="1"/>
    <col min="15115" max="15115" width="7.44140625" style="2" customWidth="1"/>
    <col min="15116" max="15116" width="5.6640625" style="2" customWidth="1"/>
    <col min="15117" max="15117" width="8" style="2" customWidth="1"/>
    <col min="15118" max="15118" width="7.44140625" style="2" customWidth="1"/>
    <col min="15119" max="15119" width="5.6640625" style="2" customWidth="1"/>
    <col min="15120" max="15120" width="8" style="2" customWidth="1"/>
    <col min="15121" max="15121" width="7.44140625" style="2" customWidth="1"/>
    <col min="15122" max="15126" width="9.109375" style="2"/>
    <col min="15127" max="15127" width="0" style="2" hidden="1" customWidth="1"/>
    <col min="15128" max="15357" width="9.109375" style="2"/>
    <col min="15358" max="15358" width="7.109375" style="2" customWidth="1"/>
    <col min="15359" max="15359" width="9.44140625" style="2" customWidth="1"/>
    <col min="15360" max="15360" width="10.88671875" style="2" customWidth="1"/>
    <col min="15361" max="15362" width="0" style="2" hidden="1" customWidth="1"/>
    <col min="15363" max="15363" width="41.109375" style="2" bestFit="1" customWidth="1"/>
    <col min="15364" max="15364" width="14.44140625" style="2" customWidth="1"/>
    <col min="15365" max="15365" width="8.6640625" style="2" customWidth="1"/>
    <col min="15366" max="15366" width="7.6640625" style="2" customWidth="1"/>
    <col min="15367" max="15367" width="8.109375" style="2" customWidth="1"/>
    <col min="15368" max="15368" width="8.33203125" style="2" customWidth="1"/>
    <col min="15369" max="15369" width="5.6640625" style="2" customWidth="1"/>
    <col min="15370" max="15370" width="8" style="2" customWidth="1"/>
    <col min="15371" max="15371" width="7.44140625" style="2" customWidth="1"/>
    <col min="15372" max="15372" width="5.6640625" style="2" customWidth="1"/>
    <col min="15373" max="15373" width="8" style="2" customWidth="1"/>
    <col min="15374" max="15374" width="7.44140625" style="2" customWidth="1"/>
    <col min="15375" max="15375" width="5.6640625" style="2" customWidth="1"/>
    <col min="15376" max="15376" width="8" style="2" customWidth="1"/>
    <col min="15377" max="15377" width="7.44140625" style="2" customWidth="1"/>
    <col min="15378" max="15382" width="9.109375" style="2"/>
    <col min="15383" max="15383" width="0" style="2" hidden="1" customWidth="1"/>
    <col min="15384" max="15613" width="9.109375" style="2"/>
    <col min="15614" max="15614" width="7.109375" style="2" customWidth="1"/>
    <col min="15615" max="15615" width="9.44140625" style="2" customWidth="1"/>
    <col min="15616" max="15616" width="10.88671875" style="2" customWidth="1"/>
    <col min="15617" max="15618" width="0" style="2" hidden="1" customWidth="1"/>
    <col min="15619" max="15619" width="41.109375" style="2" bestFit="1" customWidth="1"/>
    <col min="15620" max="15620" width="14.44140625" style="2" customWidth="1"/>
    <col min="15621" max="15621" width="8.6640625" style="2" customWidth="1"/>
    <col min="15622" max="15622" width="7.6640625" style="2" customWidth="1"/>
    <col min="15623" max="15623" width="8.109375" style="2" customWidth="1"/>
    <col min="15624" max="15624" width="8.33203125" style="2" customWidth="1"/>
    <col min="15625" max="15625" width="5.6640625" style="2" customWidth="1"/>
    <col min="15626" max="15626" width="8" style="2" customWidth="1"/>
    <col min="15627" max="15627" width="7.44140625" style="2" customWidth="1"/>
    <col min="15628" max="15628" width="5.6640625" style="2" customWidth="1"/>
    <col min="15629" max="15629" width="8" style="2" customWidth="1"/>
    <col min="15630" max="15630" width="7.44140625" style="2" customWidth="1"/>
    <col min="15631" max="15631" width="5.6640625" style="2" customWidth="1"/>
    <col min="15632" max="15632" width="8" style="2" customWidth="1"/>
    <col min="15633" max="15633" width="7.44140625" style="2" customWidth="1"/>
    <col min="15634" max="15638" width="9.109375" style="2"/>
    <col min="15639" max="15639" width="0" style="2" hidden="1" customWidth="1"/>
    <col min="15640" max="15869" width="9.109375" style="2"/>
    <col min="15870" max="15870" width="7.109375" style="2" customWidth="1"/>
    <col min="15871" max="15871" width="9.44140625" style="2" customWidth="1"/>
    <col min="15872" max="15872" width="10.88671875" style="2" customWidth="1"/>
    <col min="15873" max="15874" width="0" style="2" hidden="1" customWidth="1"/>
    <col min="15875" max="15875" width="41.109375" style="2" bestFit="1" customWidth="1"/>
    <col min="15876" max="15876" width="14.44140625" style="2" customWidth="1"/>
    <col min="15877" max="15877" width="8.6640625" style="2" customWidth="1"/>
    <col min="15878" max="15878" width="7.6640625" style="2" customWidth="1"/>
    <col min="15879" max="15879" width="8.109375" style="2" customWidth="1"/>
    <col min="15880" max="15880" width="8.33203125" style="2" customWidth="1"/>
    <col min="15881" max="15881" width="5.6640625" style="2" customWidth="1"/>
    <col min="15882" max="15882" width="8" style="2" customWidth="1"/>
    <col min="15883" max="15883" width="7.44140625" style="2" customWidth="1"/>
    <col min="15884" max="15884" width="5.6640625" style="2" customWidth="1"/>
    <col min="15885" max="15885" width="8" style="2" customWidth="1"/>
    <col min="15886" max="15886" width="7.44140625" style="2" customWidth="1"/>
    <col min="15887" max="15887" width="5.6640625" style="2" customWidth="1"/>
    <col min="15888" max="15888" width="8" style="2" customWidth="1"/>
    <col min="15889" max="15889" width="7.44140625" style="2" customWidth="1"/>
    <col min="15890" max="15894" width="9.109375" style="2"/>
    <col min="15895" max="15895" width="0" style="2" hidden="1" customWidth="1"/>
    <col min="15896" max="16125" width="9.109375" style="2"/>
    <col min="16126" max="16126" width="7.109375" style="2" customWidth="1"/>
    <col min="16127" max="16127" width="9.44140625" style="2" customWidth="1"/>
    <col min="16128" max="16128" width="10.88671875" style="2" customWidth="1"/>
    <col min="16129" max="16130" width="0" style="2" hidden="1" customWidth="1"/>
    <col min="16131" max="16131" width="41.109375" style="2" bestFit="1" customWidth="1"/>
    <col min="16132" max="16132" width="14.44140625" style="2" customWidth="1"/>
    <col min="16133" max="16133" width="8.6640625" style="2" customWidth="1"/>
    <col min="16134" max="16134" width="7.6640625" style="2" customWidth="1"/>
    <col min="16135" max="16135" width="8.109375" style="2" customWidth="1"/>
    <col min="16136" max="16136" width="8.33203125" style="2" customWidth="1"/>
    <col min="16137" max="16137" width="5.6640625" style="2" customWidth="1"/>
    <col min="16138" max="16138" width="8" style="2" customWidth="1"/>
    <col min="16139" max="16139" width="7.44140625" style="2" customWidth="1"/>
    <col min="16140" max="16140" width="5.6640625" style="2" customWidth="1"/>
    <col min="16141" max="16141" width="8" style="2" customWidth="1"/>
    <col min="16142" max="16142" width="7.44140625" style="2" customWidth="1"/>
    <col min="16143" max="16143" width="5.6640625" style="2" customWidth="1"/>
    <col min="16144" max="16144" width="8" style="2" customWidth="1"/>
    <col min="16145" max="16145" width="7.44140625" style="2" customWidth="1"/>
    <col min="16146" max="16150" width="9.109375" style="2"/>
    <col min="16151" max="16151" width="0" style="2" hidden="1" customWidth="1"/>
    <col min="16152" max="16381" width="9.109375" style="2"/>
    <col min="16382" max="16384" width="9.109375" style="2" customWidth="1"/>
  </cols>
  <sheetData>
    <row r="1" spans="1:27" ht="16.8" collapsed="1">
      <c r="A1" s="32" t="s">
        <v>0</v>
      </c>
      <c r="B1" s="32"/>
      <c r="C1" s="32"/>
      <c r="D1" s="32"/>
      <c r="E1" s="32"/>
      <c r="F1" s="32"/>
      <c r="G1" s="32"/>
      <c r="H1" s="1"/>
      <c r="I1" s="1"/>
      <c r="J1" s="1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7" ht="16.8">
      <c r="A2" s="34" t="s">
        <v>1</v>
      </c>
      <c r="B2" s="34"/>
      <c r="C2" s="34"/>
      <c r="D2" s="34"/>
      <c r="E2" s="34"/>
      <c r="F2" s="34"/>
      <c r="G2" s="34"/>
      <c r="H2" s="1"/>
      <c r="I2" s="1"/>
      <c r="J2" s="1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7">
      <c r="G3" s="1"/>
      <c r="H3" s="1"/>
      <c r="I3" s="1"/>
      <c r="J3" s="1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20"/>
    </row>
    <row r="4" spans="1:27" ht="17.399999999999999">
      <c r="A4" s="28" t="s">
        <v>1114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</row>
    <row r="5" spans="1:27">
      <c r="A5" s="29" t="s">
        <v>362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</row>
    <row r="7" spans="1:27" ht="48" customHeight="1">
      <c r="A7" s="4" t="s">
        <v>2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12</v>
      </c>
      <c r="L7" s="4" t="s">
        <v>13</v>
      </c>
      <c r="M7" s="4" t="s">
        <v>14</v>
      </c>
      <c r="N7" s="4" t="s">
        <v>15</v>
      </c>
      <c r="O7" s="4" t="s">
        <v>16</v>
      </c>
      <c r="P7" s="4" t="s">
        <v>17</v>
      </c>
      <c r="Q7" s="4" t="s">
        <v>18</v>
      </c>
      <c r="R7" s="4" t="s">
        <v>19</v>
      </c>
      <c r="S7" s="4" t="s">
        <v>20</v>
      </c>
      <c r="T7" s="4" t="s">
        <v>21</v>
      </c>
      <c r="U7" s="4" t="s">
        <v>22</v>
      </c>
      <c r="V7" s="4" t="s">
        <v>23</v>
      </c>
      <c r="W7" s="4" t="s">
        <v>25</v>
      </c>
      <c r="X7" s="4" t="s">
        <v>1110</v>
      </c>
      <c r="Y7" s="15" t="s">
        <v>363</v>
      </c>
      <c r="AA7" s="15" t="s">
        <v>1111</v>
      </c>
    </row>
    <row r="8" spans="1:27" s="6" customFormat="1" ht="18.75" customHeight="1">
      <c r="A8" s="13">
        <f>IF(J8=J7,A7+1, 1)</f>
        <v>1</v>
      </c>
      <c r="B8" s="13"/>
      <c r="C8" s="13" t="s">
        <v>26</v>
      </c>
      <c r="D8" s="14" t="s">
        <v>364</v>
      </c>
      <c r="E8" s="14" t="s">
        <v>596</v>
      </c>
      <c r="F8" s="14" t="s">
        <v>365</v>
      </c>
      <c r="G8" s="13" t="s">
        <v>366</v>
      </c>
      <c r="H8" s="13">
        <v>1</v>
      </c>
      <c r="I8" s="13">
        <v>1</v>
      </c>
      <c r="J8" s="13" t="s">
        <v>29</v>
      </c>
      <c r="K8" s="13" t="s">
        <v>28</v>
      </c>
      <c r="L8" s="13" t="s">
        <v>35</v>
      </c>
      <c r="M8" s="13">
        <v>8.25</v>
      </c>
      <c r="N8" s="13">
        <v>1</v>
      </c>
      <c r="O8" s="13" t="s">
        <v>36</v>
      </c>
      <c r="P8" s="13">
        <v>8.4</v>
      </c>
      <c r="Q8" s="13">
        <v>1</v>
      </c>
      <c r="R8" s="13" t="s">
        <v>37</v>
      </c>
      <c r="S8" s="13">
        <v>8.1999999999999993</v>
      </c>
      <c r="T8" s="13">
        <v>1</v>
      </c>
      <c r="U8" s="13">
        <v>1</v>
      </c>
      <c r="V8" s="13">
        <v>1</v>
      </c>
      <c r="W8" s="5">
        <f t="shared" ref="W8:W71" si="0">M8+P8+S8+V8</f>
        <v>25.849999999999998</v>
      </c>
      <c r="X8" s="23">
        <f t="shared" ref="X8:X71" si="1">M8+P8+S8</f>
        <v>24.849999999999998</v>
      </c>
      <c r="Y8" s="18" t="str">
        <f t="shared" ref="Y8:Y71" si="2">IF(X8 &gt;= 16, "Đạt", "Không")</f>
        <v>Đạt</v>
      </c>
      <c r="Z8" s="16">
        <f t="shared" ref="Z8:Z71" si="3">W8-INT(W8)</f>
        <v>0.84999999999999787</v>
      </c>
      <c r="AA8" s="24">
        <f t="shared" ref="AA8:AA71" si="4">IF(Z8&gt;=0.875, 1, IF(Z8&gt;=0.625, 0.75, IF(Z8&gt;=0.375, 0.5, IF(Z8&gt;=0.125, 0.25,0))))+INT(W8)</f>
        <v>25.75</v>
      </c>
    </row>
    <row r="9" spans="1:27" s="6" customFormat="1" ht="18.75" customHeight="1">
      <c r="A9" s="13">
        <f t="shared" ref="A9:A72" si="5">IF(J9=J8,A8+1, 1)</f>
        <v>2</v>
      </c>
      <c r="B9" s="13"/>
      <c r="C9" s="13" t="s">
        <v>26</v>
      </c>
      <c r="D9" s="14" t="s">
        <v>364</v>
      </c>
      <c r="E9" s="14" t="s">
        <v>596</v>
      </c>
      <c r="F9" s="14" t="s">
        <v>972</v>
      </c>
      <c r="G9" s="13" t="s">
        <v>973</v>
      </c>
      <c r="H9" s="13">
        <v>1</v>
      </c>
      <c r="I9" s="13">
        <v>2</v>
      </c>
      <c r="J9" s="13" t="s">
        <v>29</v>
      </c>
      <c r="K9" s="13" t="s">
        <v>28</v>
      </c>
      <c r="L9" s="13" t="s">
        <v>35</v>
      </c>
      <c r="M9" s="13">
        <v>7.5</v>
      </c>
      <c r="N9" s="13">
        <v>1</v>
      </c>
      <c r="O9" s="13" t="s">
        <v>36</v>
      </c>
      <c r="P9" s="13">
        <v>8.4</v>
      </c>
      <c r="Q9" s="13">
        <v>1</v>
      </c>
      <c r="R9" s="13" t="s">
        <v>37</v>
      </c>
      <c r="S9" s="13">
        <v>7</v>
      </c>
      <c r="T9" s="13">
        <v>1</v>
      </c>
      <c r="U9" s="13">
        <v>1</v>
      </c>
      <c r="V9" s="13">
        <v>1</v>
      </c>
      <c r="W9" s="5">
        <f t="shared" si="0"/>
        <v>23.9</v>
      </c>
      <c r="X9" s="23">
        <f t="shared" si="1"/>
        <v>22.9</v>
      </c>
      <c r="Y9" s="18" t="str">
        <f t="shared" si="2"/>
        <v>Đạt</v>
      </c>
      <c r="Z9" s="16">
        <f t="shared" si="3"/>
        <v>0.89999999999999858</v>
      </c>
      <c r="AA9" s="24">
        <f t="shared" si="4"/>
        <v>24</v>
      </c>
    </row>
    <row r="10" spans="1:27" s="6" customFormat="1" ht="18.75" customHeight="1">
      <c r="A10" s="13">
        <f t="shared" si="5"/>
        <v>3</v>
      </c>
      <c r="B10" s="13">
        <v>1655</v>
      </c>
      <c r="C10" s="13" t="s">
        <v>26</v>
      </c>
      <c r="D10" s="14" t="s">
        <v>364</v>
      </c>
      <c r="E10" s="14" t="s">
        <v>596</v>
      </c>
      <c r="F10" s="14" t="s">
        <v>974</v>
      </c>
      <c r="G10" s="13" t="s">
        <v>975</v>
      </c>
      <c r="H10" s="13">
        <v>1</v>
      </c>
      <c r="I10" s="13">
        <v>3</v>
      </c>
      <c r="J10" s="13" t="s">
        <v>29</v>
      </c>
      <c r="K10" s="13" t="s">
        <v>28</v>
      </c>
      <c r="L10" s="13" t="s">
        <v>35</v>
      </c>
      <c r="M10" s="13">
        <v>7.25</v>
      </c>
      <c r="N10" s="13">
        <v>1</v>
      </c>
      <c r="O10" s="13" t="s">
        <v>36</v>
      </c>
      <c r="P10" s="13">
        <v>8.1999999999999993</v>
      </c>
      <c r="Q10" s="13">
        <v>1</v>
      </c>
      <c r="R10" s="13" t="s">
        <v>37</v>
      </c>
      <c r="S10" s="13">
        <v>7.8</v>
      </c>
      <c r="T10" s="13">
        <v>1</v>
      </c>
      <c r="U10" s="13">
        <v>0.5</v>
      </c>
      <c r="V10" s="13">
        <v>0.5</v>
      </c>
      <c r="W10" s="5">
        <f t="shared" si="0"/>
        <v>23.75</v>
      </c>
      <c r="X10" s="23">
        <f t="shared" si="1"/>
        <v>23.25</v>
      </c>
      <c r="Y10" s="18" t="str">
        <f t="shared" si="2"/>
        <v>Đạt</v>
      </c>
      <c r="Z10" s="16">
        <f t="shared" si="3"/>
        <v>0.75</v>
      </c>
      <c r="AA10" s="24">
        <f t="shared" si="4"/>
        <v>23.75</v>
      </c>
    </row>
    <row r="11" spans="1:27" s="6" customFormat="1" ht="18.75" customHeight="1">
      <c r="A11" s="13">
        <f t="shared" si="5"/>
        <v>4</v>
      </c>
      <c r="B11" s="13"/>
      <c r="C11" s="13" t="s">
        <v>26</v>
      </c>
      <c r="D11" s="14" t="s">
        <v>364</v>
      </c>
      <c r="E11" s="14" t="s">
        <v>596</v>
      </c>
      <c r="F11" s="14" t="s">
        <v>218</v>
      </c>
      <c r="G11" s="13" t="s">
        <v>976</v>
      </c>
      <c r="H11" s="13">
        <v>1</v>
      </c>
      <c r="I11" s="13">
        <v>4</v>
      </c>
      <c r="J11" s="13" t="s">
        <v>29</v>
      </c>
      <c r="K11" s="13" t="s">
        <v>28</v>
      </c>
      <c r="L11" s="13" t="s">
        <v>35</v>
      </c>
      <c r="M11" s="13">
        <v>7.25</v>
      </c>
      <c r="N11" s="13">
        <v>1</v>
      </c>
      <c r="O11" s="13" t="s">
        <v>36</v>
      </c>
      <c r="P11" s="13">
        <v>8.1999999999999993</v>
      </c>
      <c r="Q11" s="13">
        <v>1</v>
      </c>
      <c r="R11" s="13" t="s">
        <v>37</v>
      </c>
      <c r="S11" s="13">
        <v>6.2</v>
      </c>
      <c r="T11" s="13">
        <v>1</v>
      </c>
      <c r="U11" s="13">
        <v>1</v>
      </c>
      <c r="V11" s="13">
        <v>1</v>
      </c>
      <c r="W11" s="5">
        <f t="shared" si="0"/>
        <v>22.65</v>
      </c>
      <c r="X11" s="23">
        <f t="shared" si="1"/>
        <v>21.65</v>
      </c>
      <c r="Y11" s="18" t="str">
        <f t="shared" si="2"/>
        <v>Đạt</v>
      </c>
      <c r="Z11" s="16">
        <f t="shared" si="3"/>
        <v>0.64999999999999858</v>
      </c>
      <c r="AA11" s="24">
        <f t="shared" si="4"/>
        <v>22.75</v>
      </c>
    </row>
    <row r="12" spans="1:27" s="6" customFormat="1" ht="18.75" customHeight="1">
      <c r="A12" s="13">
        <f t="shared" si="5"/>
        <v>5</v>
      </c>
      <c r="B12" s="13">
        <v>1641</v>
      </c>
      <c r="C12" s="13" t="s">
        <v>26</v>
      </c>
      <c r="D12" s="14" t="s">
        <v>364</v>
      </c>
      <c r="E12" s="14" t="s">
        <v>596</v>
      </c>
      <c r="F12" s="14" t="s">
        <v>977</v>
      </c>
      <c r="G12" s="13" t="s">
        <v>978</v>
      </c>
      <c r="H12" s="13">
        <v>1</v>
      </c>
      <c r="I12" s="13">
        <v>5</v>
      </c>
      <c r="J12" s="13" t="s">
        <v>29</v>
      </c>
      <c r="K12" s="13" t="s">
        <v>28</v>
      </c>
      <c r="L12" s="13" t="s">
        <v>35</v>
      </c>
      <c r="M12" s="13">
        <v>7.25</v>
      </c>
      <c r="N12" s="13">
        <v>1</v>
      </c>
      <c r="O12" s="13" t="s">
        <v>36</v>
      </c>
      <c r="P12" s="13">
        <v>6.8</v>
      </c>
      <c r="Q12" s="13">
        <v>1</v>
      </c>
      <c r="R12" s="13" t="s">
        <v>37</v>
      </c>
      <c r="S12" s="13">
        <v>7.4</v>
      </c>
      <c r="T12" s="13">
        <v>1</v>
      </c>
      <c r="U12" s="13">
        <v>1</v>
      </c>
      <c r="V12" s="13">
        <v>1</v>
      </c>
      <c r="W12" s="5">
        <f t="shared" si="0"/>
        <v>22.450000000000003</v>
      </c>
      <c r="X12" s="23">
        <f t="shared" si="1"/>
        <v>21.450000000000003</v>
      </c>
      <c r="Y12" s="18" t="str">
        <f t="shared" si="2"/>
        <v>Đạt</v>
      </c>
      <c r="Z12" s="16">
        <f t="shared" si="3"/>
        <v>0.45000000000000284</v>
      </c>
      <c r="AA12" s="24">
        <f t="shared" si="4"/>
        <v>22.5</v>
      </c>
    </row>
    <row r="13" spans="1:27" s="6" customFormat="1" ht="18.75" customHeight="1">
      <c r="A13" s="13">
        <f t="shared" si="5"/>
        <v>6</v>
      </c>
      <c r="B13" s="13"/>
      <c r="C13" s="13" t="s">
        <v>26</v>
      </c>
      <c r="D13" s="14" t="s">
        <v>364</v>
      </c>
      <c r="E13" s="14" t="s">
        <v>596</v>
      </c>
      <c r="F13" s="14" t="s">
        <v>47</v>
      </c>
      <c r="G13" s="13" t="s">
        <v>979</v>
      </c>
      <c r="H13" s="13">
        <v>1</v>
      </c>
      <c r="I13" s="13">
        <v>6</v>
      </c>
      <c r="J13" s="13" t="s">
        <v>29</v>
      </c>
      <c r="K13" s="13" t="s">
        <v>28</v>
      </c>
      <c r="L13" s="13" t="s">
        <v>35</v>
      </c>
      <c r="M13" s="13">
        <v>7.25</v>
      </c>
      <c r="N13" s="13">
        <v>1</v>
      </c>
      <c r="O13" s="13" t="s">
        <v>36</v>
      </c>
      <c r="P13" s="13">
        <v>8.1999999999999993</v>
      </c>
      <c r="Q13" s="13">
        <v>1</v>
      </c>
      <c r="R13" s="13" t="s">
        <v>37</v>
      </c>
      <c r="S13" s="13">
        <v>5.8</v>
      </c>
      <c r="T13" s="13">
        <v>1</v>
      </c>
      <c r="U13" s="13">
        <v>1</v>
      </c>
      <c r="V13" s="13">
        <v>1</v>
      </c>
      <c r="W13" s="5">
        <f t="shared" si="0"/>
        <v>22.25</v>
      </c>
      <c r="X13" s="23">
        <f t="shared" si="1"/>
        <v>21.25</v>
      </c>
      <c r="Y13" s="18" t="str">
        <f t="shared" si="2"/>
        <v>Đạt</v>
      </c>
      <c r="Z13" s="16">
        <f t="shared" si="3"/>
        <v>0.25</v>
      </c>
      <c r="AA13" s="24">
        <f t="shared" si="4"/>
        <v>22.25</v>
      </c>
    </row>
    <row r="14" spans="1:27" s="6" customFormat="1" ht="18.75" customHeight="1">
      <c r="A14" s="13">
        <f t="shared" si="5"/>
        <v>7</v>
      </c>
      <c r="B14" s="13">
        <v>1632</v>
      </c>
      <c r="C14" s="13" t="s">
        <v>26</v>
      </c>
      <c r="D14" s="14" t="s">
        <v>364</v>
      </c>
      <c r="E14" s="14" t="s">
        <v>596</v>
      </c>
      <c r="F14" s="14" t="s">
        <v>980</v>
      </c>
      <c r="G14" s="13" t="s">
        <v>981</v>
      </c>
      <c r="H14" s="13">
        <v>1</v>
      </c>
      <c r="I14" s="13">
        <v>7</v>
      </c>
      <c r="J14" s="13" t="s">
        <v>29</v>
      </c>
      <c r="K14" s="13" t="s">
        <v>28</v>
      </c>
      <c r="L14" s="13" t="s">
        <v>35</v>
      </c>
      <c r="M14" s="13">
        <v>7</v>
      </c>
      <c r="N14" s="13">
        <v>1</v>
      </c>
      <c r="O14" s="13" t="s">
        <v>36</v>
      </c>
      <c r="P14" s="13">
        <v>7.6</v>
      </c>
      <c r="Q14" s="13">
        <v>1</v>
      </c>
      <c r="R14" s="13" t="s">
        <v>37</v>
      </c>
      <c r="S14" s="13">
        <v>6.6</v>
      </c>
      <c r="T14" s="13">
        <v>1</v>
      </c>
      <c r="U14" s="13">
        <v>0.5</v>
      </c>
      <c r="V14" s="13">
        <v>0.5</v>
      </c>
      <c r="W14" s="5">
        <f t="shared" si="0"/>
        <v>21.7</v>
      </c>
      <c r="X14" s="23">
        <f t="shared" si="1"/>
        <v>21.2</v>
      </c>
      <c r="Y14" s="18" t="str">
        <f t="shared" si="2"/>
        <v>Đạt</v>
      </c>
      <c r="Z14" s="16">
        <f t="shared" si="3"/>
        <v>0.69999999999999929</v>
      </c>
      <c r="AA14" s="24">
        <f t="shared" si="4"/>
        <v>21.75</v>
      </c>
    </row>
    <row r="15" spans="1:27" s="6" customFormat="1" ht="18.75" customHeight="1">
      <c r="A15" s="13">
        <f t="shared" si="5"/>
        <v>8</v>
      </c>
      <c r="B15" s="13"/>
      <c r="C15" s="13" t="s">
        <v>26</v>
      </c>
      <c r="D15" s="14" t="s">
        <v>364</v>
      </c>
      <c r="E15" s="14" t="s">
        <v>596</v>
      </c>
      <c r="F15" s="14" t="s">
        <v>982</v>
      </c>
      <c r="G15" s="13" t="s">
        <v>983</v>
      </c>
      <c r="H15" s="13">
        <v>1</v>
      </c>
      <c r="I15" s="13">
        <v>8</v>
      </c>
      <c r="J15" s="13" t="s">
        <v>29</v>
      </c>
      <c r="K15" s="13" t="s">
        <v>28</v>
      </c>
      <c r="L15" s="13" t="s">
        <v>35</v>
      </c>
      <c r="M15" s="13">
        <v>7.5</v>
      </c>
      <c r="N15" s="13">
        <v>1</v>
      </c>
      <c r="O15" s="13" t="s">
        <v>36</v>
      </c>
      <c r="P15" s="13">
        <v>6.4</v>
      </c>
      <c r="Q15" s="13">
        <v>1</v>
      </c>
      <c r="R15" s="13" t="s">
        <v>37</v>
      </c>
      <c r="S15" s="13">
        <v>6.2</v>
      </c>
      <c r="T15" s="13">
        <v>1</v>
      </c>
      <c r="U15" s="13">
        <v>1.5</v>
      </c>
      <c r="V15" s="13">
        <v>1.5</v>
      </c>
      <c r="W15" s="5">
        <f t="shared" si="0"/>
        <v>21.6</v>
      </c>
      <c r="X15" s="23">
        <f t="shared" si="1"/>
        <v>20.100000000000001</v>
      </c>
      <c r="Y15" s="18" t="str">
        <f t="shared" si="2"/>
        <v>Đạt</v>
      </c>
      <c r="Z15" s="16">
        <f t="shared" si="3"/>
        <v>0.60000000000000142</v>
      </c>
      <c r="AA15" s="24">
        <f t="shared" si="4"/>
        <v>21.5</v>
      </c>
    </row>
    <row r="16" spans="1:27" s="6" customFormat="1" ht="18.75" customHeight="1">
      <c r="A16" s="13">
        <f t="shared" si="5"/>
        <v>9</v>
      </c>
      <c r="B16" s="13">
        <v>1745</v>
      </c>
      <c r="C16" s="13" t="s">
        <v>26</v>
      </c>
      <c r="D16" s="14" t="s">
        <v>364</v>
      </c>
      <c r="E16" s="14" t="s">
        <v>596</v>
      </c>
      <c r="F16" s="14" t="s">
        <v>984</v>
      </c>
      <c r="G16" s="13" t="s">
        <v>985</v>
      </c>
      <c r="H16" s="13">
        <v>1</v>
      </c>
      <c r="I16" s="13">
        <v>9</v>
      </c>
      <c r="J16" s="13" t="s">
        <v>29</v>
      </c>
      <c r="K16" s="13" t="s">
        <v>28</v>
      </c>
      <c r="L16" s="13" t="s">
        <v>35</v>
      </c>
      <c r="M16" s="13">
        <v>6.5</v>
      </c>
      <c r="N16" s="13">
        <v>1</v>
      </c>
      <c r="O16" s="13" t="s">
        <v>36</v>
      </c>
      <c r="P16" s="13">
        <v>7.4</v>
      </c>
      <c r="Q16" s="13">
        <v>1</v>
      </c>
      <c r="R16" s="13" t="s">
        <v>37</v>
      </c>
      <c r="S16" s="13">
        <v>6.2</v>
      </c>
      <c r="T16" s="13">
        <v>1</v>
      </c>
      <c r="U16" s="13">
        <v>1.5</v>
      </c>
      <c r="V16" s="13">
        <v>1.5</v>
      </c>
      <c r="W16" s="5">
        <f t="shared" si="0"/>
        <v>21.6</v>
      </c>
      <c r="X16" s="23">
        <f t="shared" si="1"/>
        <v>20.100000000000001</v>
      </c>
      <c r="Y16" s="18" t="str">
        <f t="shared" si="2"/>
        <v>Đạt</v>
      </c>
      <c r="Z16" s="16">
        <f t="shared" si="3"/>
        <v>0.60000000000000142</v>
      </c>
      <c r="AA16" s="24">
        <f t="shared" si="4"/>
        <v>21.5</v>
      </c>
    </row>
    <row r="17" spans="1:27" s="6" customFormat="1" ht="18.75" customHeight="1">
      <c r="A17" s="13">
        <f t="shared" si="5"/>
        <v>10</v>
      </c>
      <c r="B17" s="13">
        <v>1721</v>
      </c>
      <c r="C17" s="13" t="s">
        <v>26</v>
      </c>
      <c r="D17" s="14" t="s">
        <v>364</v>
      </c>
      <c r="E17" s="14" t="s">
        <v>596</v>
      </c>
      <c r="F17" s="14" t="s">
        <v>987</v>
      </c>
      <c r="G17" s="13" t="s">
        <v>988</v>
      </c>
      <c r="H17" s="13">
        <v>1</v>
      </c>
      <c r="I17" s="13">
        <v>11</v>
      </c>
      <c r="J17" s="13" t="s">
        <v>29</v>
      </c>
      <c r="K17" s="13" t="s">
        <v>28</v>
      </c>
      <c r="L17" s="13" t="s">
        <v>35</v>
      </c>
      <c r="M17" s="13">
        <v>7</v>
      </c>
      <c r="N17" s="13">
        <v>1</v>
      </c>
      <c r="O17" s="13" t="s">
        <v>36</v>
      </c>
      <c r="P17" s="13">
        <v>7.6</v>
      </c>
      <c r="Q17" s="13">
        <v>1</v>
      </c>
      <c r="R17" s="13" t="s">
        <v>37</v>
      </c>
      <c r="S17" s="13">
        <v>6.2</v>
      </c>
      <c r="T17" s="13">
        <v>1</v>
      </c>
      <c r="U17" s="13">
        <v>0.5</v>
      </c>
      <c r="V17" s="13">
        <v>0.5</v>
      </c>
      <c r="W17" s="5">
        <f t="shared" si="0"/>
        <v>21.3</v>
      </c>
      <c r="X17" s="23">
        <f t="shared" si="1"/>
        <v>20.8</v>
      </c>
      <c r="Y17" s="18" t="str">
        <f t="shared" si="2"/>
        <v>Đạt</v>
      </c>
      <c r="Z17" s="16">
        <f t="shared" si="3"/>
        <v>0.30000000000000071</v>
      </c>
      <c r="AA17" s="24">
        <f t="shared" si="4"/>
        <v>21.25</v>
      </c>
    </row>
    <row r="18" spans="1:27" s="6" customFormat="1" ht="18.75" customHeight="1">
      <c r="A18" s="13">
        <f t="shared" si="5"/>
        <v>11</v>
      </c>
      <c r="B18" s="13">
        <v>1670</v>
      </c>
      <c r="C18" s="13" t="s">
        <v>26</v>
      </c>
      <c r="D18" s="14" t="s">
        <v>364</v>
      </c>
      <c r="E18" s="14" t="s">
        <v>596</v>
      </c>
      <c r="F18" s="14" t="s">
        <v>54</v>
      </c>
      <c r="G18" s="13" t="s">
        <v>986</v>
      </c>
      <c r="H18" s="13">
        <v>1</v>
      </c>
      <c r="I18" s="13">
        <v>10</v>
      </c>
      <c r="J18" s="13" t="s">
        <v>29</v>
      </c>
      <c r="K18" s="13" t="s">
        <v>28</v>
      </c>
      <c r="L18" s="13" t="s">
        <v>35</v>
      </c>
      <c r="M18" s="13">
        <v>5.25</v>
      </c>
      <c r="N18" s="13">
        <v>1</v>
      </c>
      <c r="O18" s="13" t="s">
        <v>36</v>
      </c>
      <c r="P18" s="13">
        <v>8.1999999999999993</v>
      </c>
      <c r="Q18" s="13">
        <v>1</v>
      </c>
      <c r="R18" s="13" t="s">
        <v>37</v>
      </c>
      <c r="S18" s="13">
        <v>6.4</v>
      </c>
      <c r="T18" s="13">
        <v>1</v>
      </c>
      <c r="U18" s="13">
        <v>1.5</v>
      </c>
      <c r="V18" s="13">
        <v>1.5</v>
      </c>
      <c r="W18" s="5">
        <f t="shared" si="0"/>
        <v>21.35</v>
      </c>
      <c r="X18" s="23">
        <f t="shared" si="1"/>
        <v>19.850000000000001</v>
      </c>
      <c r="Y18" s="18" t="str">
        <f t="shared" si="2"/>
        <v>Đạt</v>
      </c>
      <c r="Z18" s="16">
        <f t="shared" si="3"/>
        <v>0.35000000000000142</v>
      </c>
      <c r="AA18" s="24">
        <f t="shared" si="4"/>
        <v>21.25</v>
      </c>
    </row>
    <row r="19" spans="1:27" s="6" customFormat="1" ht="18.75" customHeight="1">
      <c r="A19" s="13">
        <f t="shared" si="5"/>
        <v>12</v>
      </c>
      <c r="B19" s="13">
        <v>1672</v>
      </c>
      <c r="C19" s="13" t="s">
        <v>26</v>
      </c>
      <c r="D19" s="14" t="s">
        <v>364</v>
      </c>
      <c r="E19" s="14" t="s">
        <v>596</v>
      </c>
      <c r="F19" s="14" t="s">
        <v>993</v>
      </c>
      <c r="G19" s="13" t="s">
        <v>994</v>
      </c>
      <c r="H19" s="13">
        <v>1</v>
      </c>
      <c r="I19" s="13">
        <v>14</v>
      </c>
      <c r="J19" s="13" t="s">
        <v>29</v>
      </c>
      <c r="K19" s="13" t="s">
        <v>28</v>
      </c>
      <c r="L19" s="13" t="s">
        <v>35</v>
      </c>
      <c r="M19" s="13">
        <v>7</v>
      </c>
      <c r="N19" s="13">
        <v>1</v>
      </c>
      <c r="O19" s="13" t="s">
        <v>36</v>
      </c>
      <c r="P19" s="13">
        <v>7.6</v>
      </c>
      <c r="Q19" s="13">
        <v>1</v>
      </c>
      <c r="R19" s="13" t="s">
        <v>37</v>
      </c>
      <c r="S19" s="13">
        <v>5.8</v>
      </c>
      <c r="T19" s="13">
        <v>1</v>
      </c>
      <c r="U19" s="13">
        <v>0.5</v>
      </c>
      <c r="V19" s="13">
        <v>0.5</v>
      </c>
      <c r="W19" s="5">
        <f t="shared" si="0"/>
        <v>20.9</v>
      </c>
      <c r="X19" s="23">
        <f t="shared" si="1"/>
        <v>20.399999999999999</v>
      </c>
      <c r="Y19" s="18" t="str">
        <f t="shared" si="2"/>
        <v>Đạt</v>
      </c>
      <c r="Z19" s="16">
        <f t="shared" si="3"/>
        <v>0.89999999999999858</v>
      </c>
      <c r="AA19" s="24">
        <f t="shared" si="4"/>
        <v>21</v>
      </c>
    </row>
    <row r="20" spans="1:27" s="6" customFormat="1" ht="18.75" customHeight="1">
      <c r="A20" s="13">
        <f t="shared" si="5"/>
        <v>13</v>
      </c>
      <c r="B20" s="13">
        <v>1630</v>
      </c>
      <c r="C20" s="13" t="s">
        <v>26</v>
      </c>
      <c r="D20" s="14" t="s">
        <v>364</v>
      </c>
      <c r="E20" s="14" t="s">
        <v>596</v>
      </c>
      <c r="F20" s="14" t="s">
        <v>989</v>
      </c>
      <c r="G20" s="13" t="s">
        <v>990</v>
      </c>
      <c r="H20" s="13">
        <v>1</v>
      </c>
      <c r="I20" s="13">
        <v>12</v>
      </c>
      <c r="J20" s="13" t="s">
        <v>29</v>
      </c>
      <c r="K20" s="13" t="s">
        <v>28</v>
      </c>
      <c r="L20" s="13" t="s">
        <v>35</v>
      </c>
      <c r="M20" s="13">
        <v>6.75</v>
      </c>
      <c r="N20" s="13">
        <v>1</v>
      </c>
      <c r="O20" s="13" t="s">
        <v>36</v>
      </c>
      <c r="P20" s="13">
        <v>6.4</v>
      </c>
      <c r="Q20" s="13">
        <v>1</v>
      </c>
      <c r="R20" s="13" t="s">
        <v>37</v>
      </c>
      <c r="S20" s="13">
        <v>6.8</v>
      </c>
      <c r="T20" s="13">
        <v>1</v>
      </c>
      <c r="U20" s="13">
        <v>1</v>
      </c>
      <c r="V20" s="13">
        <v>1</v>
      </c>
      <c r="W20" s="5">
        <f t="shared" si="0"/>
        <v>20.95</v>
      </c>
      <c r="X20" s="23">
        <f t="shared" si="1"/>
        <v>19.95</v>
      </c>
      <c r="Y20" s="18" t="str">
        <f t="shared" si="2"/>
        <v>Đạt</v>
      </c>
      <c r="Z20" s="16">
        <f t="shared" si="3"/>
        <v>0.94999999999999929</v>
      </c>
      <c r="AA20" s="24">
        <f t="shared" si="4"/>
        <v>21</v>
      </c>
    </row>
    <row r="21" spans="1:27" s="6" customFormat="1" ht="18.75" customHeight="1">
      <c r="A21" s="13">
        <f t="shared" si="5"/>
        <v>14</v>
      </c>
      <c r="B21" s="13">
        <v>1651</v>
      </c>
      <c r="C21" s="13" t="s">
        <v>26</v>
      </c>
      <c r="D21" s="14" t="s">
        <v>364</v>
      </c>
      <c r="E21" s="14" t="s">
        <v>596</v>
      </c>
      <c r="F21" s="14" t="s">
        <v>995</v>
      </c>
      <c r="G21" s="13" t="s">
        <v>996</v>
      </c>
      <c r="H21" s="13">
        <v>1</v>
      </c>
      <c r="I21" s="13">
        <v>15</v>
      </c>
      <c r="J21" s="13" t="s">
        <v>29</v>
      </c>
      <c r="K21" s="13" t="s">
        <v>28</v>
      </c>
      <c r="L21" s="13" t="s">
        <v>35</v>
      </c>
      <c r="M21" s="13">
        <v>6</v>
      </c>
      <c r="N21" s="13">
        <v>1</v>
      </c>
      <c r="O21" s="13" t="s">
        <v>36</v>
      </c>
      <c r="P21" s="13">
        <v>7.4</v>
      </c>
      <c r="Q21" s="13">
        <v>1</v>
      </c>
      <c r="R21" s="13" t="s">
        <v>37</v>
      </c>
      <c r="S21" s="13">
        <v>6</v>
      </c>
      <c r="T21" s="13">
        <v>1</v>
      </c>
      <c r="U21" s="13">
        <v>1.5</v>
      </c>
      <c r="V21" s="13">
        <v>1.5</v>
      </c>
      <c r="W21" s="5">
        <f t="shared" si="0"/>
        <v>20.9</v>
      </c>
      <c r="X21" s="23">
        <f t="shared" si="1"/>
        <v>19.399999999999999</v>
      </c>
      <c r="Y21" s="18" t="str">
        <f t="shared" si="2"/>
        <v>Đạt</v>
      </c>
      <c r="Z21" s="16">
        <f t="shared" si="3"/>
        <v>0.89999999999999858</v>
      </c>
      <c r="AA21" s="24">
        <f t="shared" si="4"/>
        <v>21</v>
      </c>
    </row>
    <row r="22" spans="1:27" s="6" customFormat="1" ht="18.75" customHeight="1">
      <c r="A22" s="13">
        <f t="shared" si="5"/>
        <v>15</v>
      </c>
      <c r="B22" s="13"/>
      <c r="C22" s="13" t="s">
        <v>26</v>
      </c>
      <c r="D22" s="14" t="s">
        <v>364</v>
      </c>
      <c r="E22" s="14" t="s">
        <v>596</v>
      </c>
      <c r="F22" s="14" t="s">
        <v>991</v>
      </c>
      <c r="G22" s="13" t="s">
        <v>992</v>
      </c>
      <c r="H22" s="13">
        <v>1</v>
      </c>
      <c r="I22" s="13">
        <v>13</v>
      </c>
      <c r="J22" s="13" t="s">
        <v>29</v>
      </c>
      <c r="K22" s="13" t="s">
        <v>28</v>
      </c>
      <c r="L22" s="13" t="s">
        <v>35</v>
      </c>
      <c r="M22" s="13">
        <v>6.75</v>
      </c>
      <c r="N22" s="13">
        <v>1</v>
      </c>
      <c r="O22" s="13" t="s">
        <v>36</v>
      </c>
      <c r="P22" s="13">
        <v>6</v>
      </c>
      <c r="Q22" s="13">
        <v>1</v>
      </c>
      <c r="R22" s="13" t="s">
        <v>37</v>
      </c>
      <c r="S22" s="13">
        <v>5.2</v>
      </c>
      <c r="T22" s="13">
        <v>1</v>
      </c>
      <c r="U22" s="13">
        <v>3</v>
      </c>
      <c r="V22" s="13">
        <v>3</v>
      </c>
      <c r="W22" s="5">
        <f t="shared" si="0"/>
        <v>20.95</v>
      </c>
      <c r="X22" s="23">
        <f t="shared" si="1"/>
        <v>17.95</v>
      </c>
      <c r="Y22" s="18" t="str">
        <f t="shared" si="2"/>
        <v>Đạt</v>
      </c>
      <c r="Z22" s="16">
        <f t="shared" si="3"/>
        <v>0.94999999999999929</v>
      </c>
      <c r="AA22" s="24">
        <f t="shared" si="4"/>
        <v>21</v>
      </c>
    </row>
    <row r="23" spans="1:27" s="6" customFormat="1" ht="18.75" customHeight="1">
      <c r="A23" s="13">
        <f t="shared" si="5"/>
        <v>16</v>
      </c>
      <c r="B23" s="13">
        <v>1666</v>
      </c>
      <c r="C23" s="13" t="s">
        <v>26</v>
      </c>
      <c r="D23" s="14" t="s">
        <v>364</v>
      </c>
      <c r="E23" s="14" t="s">
        <v>596</v>
      </c>
      <c r="F23" s="14" t="s">
        <v>999</v>
      </c>
      <c r="G23" s="13" t="s">
        <v>1000</v>
      </c>
      <c r="H23" s="13">
        <v>1</v>
      </c>
      <c r="I23" s="13">
        <v>17</v>
      </c>
      <c r="J23" s="13" t="s">
        <v>29</v>
      </c>
      <c r="K23" s="13" t="s">
        <v>28</v>
      </c>
      <c r="L23" s="13" t="s">
        <v>35</v>
      </c>
      <c r="M23" s="13">
        <v>6.5</v>
      </c>
      <c r="N23" s="13">
        <v>1</v>
      </c>
      <c r="O23" s="13" t="s">
        <v>36</v>
      </c>
      <c r="P23" s="13">
        <v>7.4</v>
      </c>
      <c r="Q23" s="13">
        <v>1</v>
      </c>
      <c r="R23" s="13" t="s">
        <v>37</v>
      </c>
      <c r="S23" s="13">
        <v>5.8</v>
      </c>
      <c r="T23" s="13">
        <v>1</v>
      </c>
      <c r="U23" s="13">
        <v>1</v>
      </c>
      <c r="V23" s="13">
        <v>1</v>
      </c>
      <c r="W23" s="5">
        <f t="shared" si="0"/>
        <v>20.7</v>
      </c>
      <c r="X23" s="23">
        <f t="shared" si="1"/>
        <v>19.7</v>
      </c>
      <c r="Y23" s="18" t="str">
        <f t="shared" si="2"/>
        <v>Đạt</v>
      </c>
      <c r="Z23" s="16">
        <f t="shared" si="3"/>
        <v>0.69999999999999929</v>
      </c>
      <c r="AA23" s="24">
        <f t="shared" si="4"/>
        <v>20.75</v>
      </c>
    </row>
    <row r="24" spans="1:27" s="6" customFormat="1" ht="18.75" customHeight="1">
      <c r="A24" s="13">
        <f t="shared" si="5"/>
        <v>17</v>
      </c>
      <c r="B24" s="13"/>
      <c r="C24" s="13" t="s">
        <v>26</v>
      </c>
      <c r="D24" s="14" t="s">
        <v>364</v>
      </c>
      <c r="E24" s="14" t="s">
        <v>596</v>
      </c>
      <c r="F24" s="14" t="s">
        <v>997</v>
      </c>
      <c r="G24" s="13" t="s">
        <v>998</v>
      </c>
      <c r="H24" s="13">
        <v>1</v>
      </c>
      <c r="I24" s="13">
        <v>16</v>
      </c>
      <c r="J24" s="13" t="s">
        <v>29</v>
      </c>
      <c r="K24" s="13" t="s">
        <v>28</v>
      </c>
      <c r="L24" s="13" t="s">
        <v>35</v>
      </c>
      <c r="M24" s="13">
        <v>6.5</v>
      </c>
      <c r="N24" s="13">
        <v>1</v>
      </c>
      <c r="O24" s="13" t="s">
        <v>36</v>
      </c>
      <c r="P24" s="13">
        <v>6.8</v>
      </c>
      <c r="Q24" s="13">
        <v>1</v>
      </c>
      <c r="R24" s="13" t="s">
        <v>37</v>
      </c>
      <c r="S24" s="13">
        <v>6</v>
      </c>
      <c r="T24" s="13">
        <v>1</v>
      </c>
      <c r="U24" s="13">
        <v>1.5</v>
      </c>
      <c r="V24" s="13">
        <v>1.5</v>
      </c>
      <c r="W24" s="5">
        <f t="shared" si="0"/>
        <v>20.8</v>
      </c>
      <c r="X24" s="23">
        <f t="shared" si="1"/>
        <v>19.3</v>
      </c>
      <c r="Y24" s="18" t="str">
        <f t="shared" si="2"/>
        <v>Đạt</v>
      </c>
      <c r="Z24" s="16">
        <f t="shared" si="3"/>
        <v>0.80000000000000071</v>
      </c>
      <c r="AA24" s="24">
        <f t="shared" si="4"/>
        <v>20.75</v>
      </c>
    </row>
    <row r="25" spans="1:27" s="6" customFormat="1" ht="18.75" customHeight="1">
      <c r="A25" s="13">
        <f t="shared" si="5"/>
        <v>18</v>
      </c>
      <c r="B25" s="13">
        <v>1717</v>
      </c>
      <c r="C25" s="13" t="s">
        <v>26</v>
      </c>
      <c r="D25" s="14" t="s">
        <v>364</v>
      </c>
      <c r="E25" s="14" t="s">
        <v>596</v>
      </c>
      <c r="F25" s="14" t="s">
        <v>539</v>
      </c>
      <c r="G25" s="13" t="s">
        <v>1001</v>
      </c>
      <c r="H25" s="13">
        <v>1</v>
      </c>
      <c r="I25" s="13">
        <v>18</v>
      </c>
      <c r="J25" s="13" t="s">
        <v>29</v>
      </c>
      <c r="K25" s="13" t="s">
        <v>28</v>
      </c>
      <c r="L25" s="13" t="s">
        <v>35</v>
      </c>
      <c r="M25" s="13">
        <v>6.5</v>
      </c>
      <c r="N25" s="13">
        <v>1</v>
      </c>
      <c r="O25" s="13" t="s">
        <v>36</v>
      </c>
      <c r="P25" s="13">
        <v>7.2</v>
      </c>
      <c r="Q25" s="13">
        <v>1</v>
      </c>
      <c r="R25" s="13" t="s">
        <v>37</v>
      </c>
      <c r="S25" s="13">
        <v>5.2</v>
      </c>
      <c r="T25" s="13">
        <v>1</v>
      </c>
      <c r="U25" s="13">
        <v>1.5</v>
      </c>
      <c r="V25" s="13">
        <v>1.5</v>
      </c>
      <c r="W25" s="5">
        <f t="shared" si="0"/>
        <v>20.399999999999999</v>
      </c>
      <c r="X25" s="23">
        <f t="shared" si="1"/>
        <v>18.899999999999999</v>
      </c>
      <c r="Y25" s="18" t="str">
        <f t="shared" si="2"/>
        <v>Đạt</v>
      </c>
      <c r="Z25" s="16">
        <f t="shared" si="3"/>
        <v>0.39999999999999858</v>
      </c>
      <c r="AA25" s="24">
        <f t="shared" si="4"/>
        <v>20.5</v>
      </c>
    </row>
    <row r="26" spans="1:27" s="6" customFormat="1" ht="18.75" customHeight="1">
      <c r="A26" s="13">
        <f t="shared" si="5"/>
        <v>19</v>
      </c>
      <c r="B26" s="13">
        <v>1726</v>
      </c>
      <c r="C26" s="13" t="s">
        <v>26</v>
      </c>
      <c r="D26" s="14" t="s">
        <v>364</v>
      </c>
      <c r="E26" s="14" t="s">
        <v>596</v>
      </c>
      <c r="F26" s="14" t="s">
        <v>553</v>
      </c>
      <c r="G26" s="13" t="s">
        <v>554</v>
      </c>
      <c r="H26" s="13">
        <v>1</v>
      </c>
      <c r="I26" s="13">
        <v>23</v>
      </c>
      <c r="J26" s="13" t="s">
        <v>29</v>
      </c>
      <c r="K26" s="13" t="s">
        <v>28</v>
      </c>
      <c r="L26" s="13" t="s">
        <v>35</v>
      </c>
      <c r="M26" s="13">
        <v>6.5</v>
      </c>
      <c r="N26" s="13">
        <v>1</v>
      </c>
      <c r="O26" s="13" t="s">
        <v>36</v>
      </c>
      <c r="P26" s="13">
        <v>7.2</v>
      </c>
      <c r="Q26" s="13">
        <v>1</v>
      </c>
      <c r="R26" s="13" t="s">
        <v>37</v>
      </c>
      <c r="S26" s="13">
        <v>6</v>
      </c>
      <c r="T26" s="13">
        <v>1</v>
      </c>
      <c r="U26" s="13">
        <v>0.5</v>
      </c>
      <c r="V26" s="13">
        <v>0.5</v>
      </c>
      <c r="W26" s="5">
        <f t="shared" si="0"/>
        <v>20.2</v>
      </c>
      <c r="X26" s="23">
        <f t="shared" si="1"/>
        <v>19.7</v>
      </c>
      <c r="Y26" s="18" t="str">
        <f t="shared" si="2"/>
        <v>Đạt</v>
      </c>
      <c r="Z26" s="16">
        <f t="shared" si="3"/>
        <v>0.19999999999999929</v>
      </c>
      <c r="AA26" s="24">
        <f t="shared" si="4"/>
        <v>20.25</v>
      </c>
    </row>
    <row r="27" spans="1:27" s="6" customFormat="1" ht="18.75" customHeight="1">
      <c r="A27" s="13">
        <f t="shared" si="5"/>
        <v>20</v>
      </c>
      <c r="B27" s="13">
        <v>1631</v>
      </c>
      <c r="C27" s="13" t="s">
        <v>26</v>
      </c>
      <c r="D27" s="14" t="s">
        <v>364</v>
      </c>
      <c r="E27" s="14" t="s">
        <v>596</v>
      </c>
      <c r="F27" s="14" t="s">
        <v>432</v>
      </c>
      <c r="G27" s="13" t="s">
        <v>1005</v>
      </c>
      <c r="H27" s="13">
        <v>1</v>
      </c>
      <c r="I27" s="13">
        <v>21</v>
      </c>
      <c r="J27" s="13" t="s">
        <v>29</v>
      </c>
      <c r="K27" s="13" t="s">
        <v>28</v>
      </c>
      <c r="L27" s="13" t="s">
        <v>35</v>
      </c>
      <c r="M27" s="13">
        <v>5.5</v>
      </c>
      <c r="N27" s="13">
        <v>1</v>
      </c>
      <c r="O27" s="13" t="s">
        <v>36</v>
      </c>
      <c r="P27" s="13">
        <v>6.8</v>
      </c>
      <c r="Q27" s="13">
        <v>1</v>
      </c>
      <c r="R27" s="13" t="s">
        <v>37</v>
      </c>
      <c r="S27" s="13">
        <v>7</v>
      </c>
      <c r="T27" s="13">
        <v>1</v>
      </c>
      <c r="U27" s="13">
        <v>1</v>
      </c>
      <c r="V27" s="13">
        <v>1</v>
      </c>
      <c r="W27" s="5">
        <f t="shared" si="0"/>
        <v>20.3</v>
      </c>
      <c r="X27" s="23">
        <f t="shared" si="1"/>
        <v>19.3</v>
      </c>
      <c r="Y27" s="18" t="str">
        <f t="shared" si="2"/>
        <v>Đạt</v>
      </c>
      <c r="Z27" s="16">
        <f t="shared" si="3"/>
        <v>0.30000000000000071</v>
      </c>
      <c r="AA27" s="24">
        <f t="shared" si="4"/>
        <v>20.25</v>
      </c>
    </row>
    <row r="28" spans="1:27" s="6" customFormat="1" ht="18.75" customHeight="1">
      <c r="A28" s="13">
        <f t="shared" si="5"/>
        <v>21</v>
      </c>
      <c r="B28" s="13"/>
      <c r="C28" s="13" t="s">
        <v>26</v>
      </c>
      <c r="D28" s="14" t="s">
        <v>364</v>
      </c>
      <c r="E28" s="14" t="s">
        <v>596</v>
      </c>
      <c r="F28" s="14" t="s">
        <v>433</v>
      </c>
      <c r="G28" s="13" t="s">
        <v>434</v>
      </c>
      <c r="H28" s="13">
        <v>1</v>
      </c>
      <c r="I28" s="13">
        <v>22</v>
      </c>
      <c r="J28" s="13" t="s">
        <v>29</v>
      </c>
      <c r="K28" s="13" t="s">
        <v>28</v>
      </c>
      <c r="L28" s="13" t="s">
        <v>35</v>
      </c>
      <c r="M28" s="13">
        <v>6.25</v>
      </c>
      <c r="N28" s="13">
        <v>1</v>
      </c>
      <c r="O28" s="13" t="s">
        <v>36</v>
      </c>
      <c r="P28" s="13">
        <v>7.6</v>
      </c>
      <c r="Q28" s="13">
        <v>1</v>
      </c>
      <c r="R28" s="13" t="s">
        <v>37</v>
      </c>
      <c r="S28" s="13">
        <v>5.4</v>
      </c>
      <c r="T28" s="13">
        <v>1</v>
      </c>
      <c r="U28" s="13">
        <v>1</v>
      </c>
      <c r="V28" s="13">
        <v>1</v>
      </c>
      <c r="W28" s="5">
        <f t="shared" si="0"/>
        <v>20.25</v>
      </c>
      <c r="X28" s="23">
        <f t="shared" si="1"/>
        <v>19.25</v>
      </c>
      <c r="Y28" s="18" t="str">
        <f t="shared" si="2"/>
        <v>Đạt</v>
      </c>
      <c r="Z28" s="16">
        <f t="shared" si="3"/>
        <v>0.25</v>
      </c>
      <c r="AA28" s="24">
        <f t="shared" si="4"/>
        <v>20.25</v>
      </c>
    </row>
    <row r="29" spans="1:27" s="6" customFormat="1" ht="18.75" customHeight="1">
      <c r="A29" s="13">
        <f t="shared" si="5"/>
        <v>22</v>
      </c>
      <c r="B29" s="13"/>
      <c r="C29" s="13" t="s">
        <v>26</v>
      </c>
      <c r="D29" s="14" t="s">
        <v>364</v>
      </c>
      <c r="E29" s="14" t="s">
        <v>596</v>
      </c>
      <c r="F29" s="14" t="s">
        <v>56</v>
      </c>
      <c r="G29" s="13" t="s">
        <v>1002</v>
      </c>
      <c r="H29" s="13">
        <v>1</v>
      </c>
      <c r="I29" s="13">
        <v>19</v>
      </c>
      <c r="J29" s="13" t="s">
        <v>29</v>
      </c>
      <c r="K29" s="13" t="s">
        <v>28</v>
      </c>
      <c r="L29" s="13" t="s">
        <v>35</v>
      </c>
      <c r="M29" s="13">
        <v>6.25</v>
      </c>
      <c r="N29" s="13">
        <v>1</v>
      </c>
      <c r="O29" s="13" t="s">
        <v>36</v>
      </c>
      <c r="P29" s="13">
        <v>7</v>
      </c>
      <c r="Q29" s="13">
        <v>1</v>
      </c>
      <c r="R29" s="13" t="s">
        <v>37</v>
      </c>
      <c r="S29" s="13">
        <v>5.6</v>
      </c>
      <c r="T29" s="13">
        <v>1</v>
      </c>
      <c r="U29" s="13">
        <v>1.5</v>
      </c>
      <c r="V29" s="13">
        <v>1.5</v>
      </c>
      <c r="W29" s="5">
        <f t="shared" si="0"/>
        <v>20.350000000000001</v>
      </c>
      <c r="X29" s="23">
        <f t="shared" si="1"/>
        <v>18.850000000000001</v>
      </c>
      <c r="Y29" s="18" t="str">
        <f t="shared" si="2"/>
        <v>Đạt</v>
      </c>
      <c r="Z29" s="16">
        <f t="shared" si="3"/>
        <v>0.35000000000000142</v>
      </c>
      <c r="AA29" s="24">
        <f t="shared" si="4"/>
        <v>20.25</v>
      </c>
    </row>
    <row r="30" spans="1:27" s="6" customFormat="1" ht="18.75" customHeight="1">
      <c r="A30" s="13">
        <f t="shared" si="5"/>
        <v>23</v>
      </c>
      <c r="B30" s="13">
        <v>1681</v>
      </c>
      <c r="C30" s="13" t="s">
        <v>26</v>
      </c>
      <c r="D30" s="14" t="s">
        <v>364</v>
      </c>
      <c r="E30" s="14" t="s">
        <v>596</v>
      </c>
      <c r="F30" s="14" t="s">
        <v>1003</v>
      </c>
      <c r="G30" s="13" t="s">
        <v>1004</v>
      </c>
      <c r="H30" s="13">
        <v>1</v>
      </c>
      <c r="I30" s="13">
        <v>20</v>
      </c>
      <c r="J30" s="13" t="s">
        <v>29</v>
      </c>
      <c r="K30" s="13" t="s">
        <v>28</v>
      </c>
      <c r="L30" s="13" t="s">
        <v>35</v>
      </c>
      <c r="M30" s="13">
        <v>6.25</v>
      </c>
      <c r="N30" s="13">
        <v>1</v>
      </c>
      <c r="O30" s="13" t="s">
        <v>36</v>
      </c>
      <c r="P30" s="13">
        <v>6.6</v>
      </c>
      <c r="Q30" s="13">
        <v>1</v>
      </c>
      <c r="R30" s="13" t="s">
        <v>37</v>
      </c>
      <c r="S30" s="13">
        <v>6</v>
      </c>
      <c r="T30" s="13">
        <v>1</v>
      </c>
      <c r="U30" s="13">
        <v>1.5</v>
      </c>
      <c r="V30" s="13">
        <v>1.5</v>
      </c>
      <c r="W30" s="5">
        <f t="shared" si="0"/>
        <v>20.350000000000001</v>
      </c>
      <c r="X30" s="23">
        <f t="shared" si="1"/>
        <v>18.850000000000001</v>
      </c>
      <c r="Y30" s="18" t="str">
        <f t="shared" si="2"/>
        <v>Đạt</v>
      </c>
      <c r="Z30" s="16">
        <f t="shared" si="3"/>
        <v>0.35000000000000142</v>
      </c>
      <c r="AA30" s="24">
        <f t="shared" si="4"/>
        <v>20.25</v>
      </c>
    </row>
    <row r="31" spans="1:27" s="6" customFormat="1" ht="18.75" customHeight="1">
      <c r="A31" s="13">
        <f t="shared" si="5"/>
        <v>24</v>
      </c>
      <c r="B31" s="13">
        <v>1735</v>
      </c>
      <c r="C31" s="13" t="s">
        <v>26</v>
      </c>
      <c r="D31" s="14" t="s">
        <v>364</v>
      </c>
      <c r="E31" s="14" t="s">
        <v>596</v>
      </c>
      <c r="F31" s="14" t="s">
        <v>1008</v>
      </c>
      <c r="G31" s="13" t="s">
        <v>1009</v>
      </c>
      <c r="H31" s="13">
        <v>1</v>
      </c>
      <c r="I31" s="13">
        <v>25</v>
      </c>
      <c r="J31" s="13" t="s">
        <v>29</v>
      </c>
      <c r="K31" s="13" t="s">
        <v>28</v>
      </c>
      <c r="L31" s="13" t="s">
        <v>35</v>
      </c>
      <c r="M31" s="13">
        <v>6</v>
      </c>
      <c r="N31" s="13">
        <v>1</v>
      </c>
      <c r="O31" s="13" t="s">
        <v>36</v>
      </c>
      <c r="P31" s="13">
        <v>7</v>
      </c>
      <c r="Q31" s="13">
        <v>1</v>
      </c>
      <c r="R31" s="13" t="s">
        <v>37</v>
      </c>
      <c r="S31" s="13">
        <v>5.4</v>
      </c>
      <c r="T31" s="13">
        <v>1</v>
      </c>
      <c r="U31" s="13">
        <v>1.5</v>
      </c>
      <c r="V31" s="13">
        <v>1.5</v>
      </c>
      <c r="W31" s="5">
        <f t="shared" si="0"/>
        <v>19.899999999999999</v>
      </c>
      <c r="X31" s="23">
        <f t="shared" si="1"/>
        <v>18.399999999999999</v>
      </c>
      <c r="Y31" s="18" t="str">
        <f t="shared" si="2"/>
        <v>Đạt</v>
      </c>
      <c r="Z31" s="16">
        <f t="shared" si="3"/>
        <v>0.89999999999999858</v>
      </c>
      <c r="AA31" s="24">
        <f t="shared" si="4"/>
        <v>20</v>
      </c>
    </row>
    <row r="32" spans="1:27" s="6" customFormat="1" ht="18.75" customHeight="1">
      <c r="A32" s="13">
        <f t="shared" si="5"/>
        <v>25</v>
      </c>
      <c r="B32" s="13">
        <v>1708</v>
      </c>
      <c r="C32" s="13" t="s">
        <v>26</v>
      </c>
      <c r="D32" s="14" t="s">
        <v>364</v>
      </c>
      <c r="E32" s="14" t="s">
        <v>596</v>
      </c>
      <c r="F32" s="14" t="s">
        <v>1006</v>
      </c>
      <c r="G32" s="13" t="s">
        <v>1007</v>
      </c>
      <c r="H32" s="13">
        <v>1</v>
      </c>
      <c r="I32" s="13">
        <v>24</v>
      </c>
      <c r="J32" s="13" t="s">
        <v>29</v>
      </c>
      <c r="K32" s="13" t="s">
        <v>28</v>
      </c>
      <c r="L32" s="13" t="s">
        <v>35</v>
      </c>
      <c r="M32" s="13">
        <v>5.25</v>
      </c>
      <c r="N32" s="13">
        <v>1</v>
      </c>
      <c r="O32" s="13" t="s">
        <v>36</v>
      </c>
      <c r="P32" s="13">
        <v>5.2</v>
      </c>
      <c r="Q32" s="13">
        <v>1</v>
      </c>
      <c r="R32" s="13" t="s">
        <v>37</v>
      </c>
      <c r="S32" s="13">
        <v>6</v>
      </c>
      <c r="T32" s="13">
        <v>1</v>
      </c>
      <c r="U32" s="13">
        <v>3.5</v>
      </c>
      <c r="V32" s="13">
        <v>3.5</v>
      </c>
      <c r="W32" s="5">
        <f t="shared" si="0"/>
        <v>19.95</v>
      </c>
      <c r="X32" s="23">
        <f t="shared" si="1"/>
        <v>16.45</v>
      </c>
      <c r="Y32" s="18" t="str">
        <f t="shared" si="2"/>
        <v>Đạt</v>
      </c>
      <c r="Z32" s="16">
        <f t="shared" si="3"/>
        <v>0.94999999999999929</v>
      </c>
      <c r="AA32" s="24">
        <f t="shared" si="4"/>
        <v>20</v>
      </c>
    </row>
    <row r="33" spans="1:27" s="6" customFormat="1" ht="18.75" customHeight="1">
      <c r="A33" s="13">
        <f t="shared" si="5"/>
        <v>26</v>
      </c>
      <c r="B33" s="13">
        <v>1725</v>
      </c>
      <c r="C33" s="13" t="s">
        <v>26</v>
      </c>
      <c r="D33" s="14" t="s">
        <v>364</v>
      </c>
      <c r="E33" s="14" t="s">
        <v>596</v>
      </c>
      <c r="F33" s="14" t="s">
        <v>1010</v>
      </c>
      <c r="G33" s="13" t="s">
        <v>1011</v>
      </c>
      <c r="H33" s="13">
        <v>1</v>
      </c>
      <c r="I33" s="13">
        <v>27</v>
      </c>
      <c r="J33" s="13" t="s">
        <v>29</v>
      </c>
      <c r="K33" s="13" t="s">
        <v>28</v>
      </c>
      <c r="L33" s="13" t="s">
        <v>35</v>
      </c>
      <c r="M33" s="13">
        <v>5.75</v>
      </c>
      <c r="N33" s="13">
        <v>1</v>
      </c>
      <c r="O33" s="13" t="s">
        <v>36</v>
      </c>
      <c r="P33" s="13">
        <v>7</v>
      </c>
      <c r="Q33" s="13">
        <v>1</v>
      </c>
      <c r="R33" s="13" t="s">
        <v>37</v>
      </c>
      <c r="S33" s="13">
        <v>7</v>
      </c>
      <c r="T33" s="13">
        <v>1</v>
      </c>
      <c r="U33" s="13">
        <v>0</v>
      </c>
      <c r="V33" s="13">
        <v>0</v>
      </c>
      <c r="W33" s="5">
        <f t="shared" si="0"/>
        <v>19.75</v>
      </c>
      <c r="X33" s="23">
        <f t="shared" si="1"/>
        <v>19.75</v>
      </c>
      <c r="Y33" s="18" t="str">
        <f t="shared" si="2"/>
        <v>Đạt</v>
      </c>
      <c r="Z33" s="16">
        <f t="shared" si="3"/>
        <v>0.75</v>
      </c>
      <c r="AA33" s="24">
        <f t="shared" si="4"/>
        <v>19.75</v>
      </c>
    </row>
    <row r="34" spans="1:27" s="6" customFormat="1" ht="18.75" customHeight="1">
      <c r="A34" s="13">
        <f t="shared" si="5"/>
        <v>27</v>
      </c>
      <c r="B34" s="13"/>
      <c r="C34" s="13" t="s">
        <v>26</v>
      </c>
      <c r="D34" s="14" t="s">
        <v>364</v>
      </c>
      <c r="E34" s="14" t="s">
        <v>596</v>
      </c>
      <c r="F34" s="14" t="s">
        <v>368</v>
      </c>
      <c r="G34" s="13" t="s">
        <v>449</v>
      </c>
      <c r="H34" s="13">
        <v>1</v>
      </c>
      <c r="I34" s="13">
        <v>26</v>
      </c>
      <c r="J34" s="13" t="s">
        <v>29</v>
      </c>
      <c r="K34" s="13" t="s">
        <v>28</v>
      </c>
      <c r="L34" s="13" t="s">
        <v>35</v>
      </c>
      <c r="M34" s="13">
        <v>6.25</v>
      </c>
      <c r="N34" s="13">
        <v>1</v>
      </c>
      <c r="O34" s="13" t="s">
        <v>36</v>
      </c>
      <c r="P34" s="13">
        <v>6.8</v>
      </c>
      <c r="Q34" s="13">
        <v>1</v>
      </c>
      <c r="R34" s="13" t="s">
        <v>37</v>
      </c>
      <c r="S34" s="13">
        <v>5.8</v>
      </c>
      <c r="T34" s="13">
        <v>1</v>
      </c>
      <c r="U34" s="13">
        <v>1</v>
      </c>
      <c r="V34" s="13">
        <v>1</v>
      </c>
      <c r="W34" s="5">
        <f t="shared" si="0"/>
        <v>19.850000000000001</v>
      </c>
      <c r="X34" s="23">
        <f t="shared" si="1"/>
        <v>18.850000000000001</v>
      </c>
      <c r="Y34" s="18" t="str">
        <f t="shared" si="2"/>
        <v>Đạt</v>
      </c>
      <c r="Z34" s="16">
        <f t="shared" si="3"/>
        <v>0.85000000000000142</v>
      </c>
      <c r="AA34" s="24">
        <f t="shared" si="4"/>
        <v>19.75</v>
      </c>
    </row>
    <row r="35" spans="1:27" s="6" customFormat="1" ht="18.75" customHeight="1">
      <c r="A35" s="13">
        <f t="shared" si="5"/>
        <v>28</v>
      </c>
      <c r="B35" s="13">
        <v>1699</v>
      </c>
      <c r="C35" s="13" t="s">
        <v>26</v>
      </c>
      <c r="D35" s="14" t="s">
        <v>364</v>
      </c>
      <c r="E35" s="14" t="s">
        <v>596</v>
      </c>
      <c r="F35" s="14" t="s">
        <v>369</v>
      </c>
      <c r="G35" s="13" t="s">
        <v>370</v>
      </c>
      <c r="H35" s="13">
        <v>1</v>
      </c>
      <c r="I35" s="13">
        <v>28</v>
      </c>
      <c r="J35" s="13" t="s">
        <v>29</v>
      </c>
      <c r="K35" s="13" t="s">
        <v>28</v>
      </c>
      <c r="L35" s="13" t="s">
        <v>35</v>
      </c>
      <c r="M35" s="13">
        <v>7</v>
      </c>
      <c r="N35" s="13">
        <v>1</v>
      </c>
      <c r="O35" s="13" t="s">
        <v>36</v>
      </c>
      <c r="P35" s="13">
        <v>6.8</v>
      </c>
      <c r="Q35" s="13">
        <v>1</v>
      </c>
      <c r="R35" s="13" t="s">
        <v>37</v>
      </c>
      <c r="S35" s="13">
        <v>5.8</v>
      </c>
      <c r="T35" s="13">
        <v>1</v>
      </c>
      <c r="U35" s="13">
        <v>0</v>
      </c>
      <c r="V35" s="13">
        <v>0</v>
      </c>
      <c r="W35" s="5">
        <f t="shared" si="0"/>
        <v>19.600000000000001</v>
      </c>
      <c r="X35" s="23">
        <f t="shared" si="1"/>
        <v>19.600000000000001</v>
      </c>
      <c r="Y35" s="18" t="str">
        <f t="shared" si="2"/>
        <v>Đạt</v>
      </c>
      <c r="Z35" s="16">
        <f t="shared" si="3"/>
        <v>0.60000000000000142</v>
      </c>
      <c r="AA35" s="24">
        <f t="shared" si="4"/>
        <v>19.5</v>
      </c>
    </row>
    <row r="36" spans="1:27" s="6" customFormat="1" ht="18.75" customHeight="1">
      <c r="A36" s="13">
        <f t="shared" si="5"/>
        <v>29</v>
      </c>
      <c r="B36" s="13"/>
      <c r="C36" s="13" t="s">
        <v>26</v>
      </c>
      <c r="D36" s="14" t="s">
        <v>364</v>
      </c>
      <c r="E36" s="14" t="s">
        <v>596</v>
      </c>
      <c r="F36" s="14" t="s">
        <v>371</v>
      </c>
      <c r="G36" s="13" t="s">
        <v>372</v>
      </c>
      <c r="H36" s="13">
        <v>1</v>
      </c>
      <c r="I36" s="13">
        <v>29</v>
      </c>
      <c r="J36" s="13" t="s">
        <v>29</v>
      </c>
      <c r="K36" s="13" t="s">
        <v>28</v>
      </c>
      <c r="L36" s="13" t="s">
        <v>35</v>
      </c>
      <c r="M36" s="13">
        <v>6.5</v>
      </c>
      <c r="N36" s="13">
        <v>1</v>
      </c>
      <c r="O36" s="13" t="s">
        <v>36</v>
      </c>
      <c r="P36" s="13">
        <v>6.6</v>
      </c>
      <c r="Q36" s="13">
        <v>1</v>
      </c>
      <c r="R36" s="13" t="s">
        <v>37</v>
      </c>
      <c r="S36" s="13">
        <v>6</v>
      </c>
      <c r="T36" s="13">
        <v>1</v>
      </c>
      <c r="U36" s="13">
        <v>0.5</v>
      </c>
      <c r="V36" s="13">
        <v>0.5</v>
      </c>
      <c r="W36" s="5">
        <f t="shared" si="0"/>
        <v>19.600000000000001</v>
      </c>
      <c r="X36" s="23">
        <f t="shared" si="1"/>
        <v>19.100000000000001</v>
      </c>
      <c r="Y36" s="18" t="str">
        <f t="shared" si="2"/>
        <v>Đạt</v>
      </c>
      <c r="Z36" s="16">
        <f t="shared" si="3"/>
        <v>0.60000000000000142</v>
      </c>
      <c r="AA36" s="24">
        <f t="shared" si="4"/>
        <v>19.5</v>
      </c>
    </row>
    <row r="37" spans="1:27" s="6" customFormat="1" ht="18.75" customHeight="1">
      <c r="A37" s="13">
        <f t="shared" si="5"/>
        <v>30</v>
      </c>
      <c r="B37" s="13">
        <v>1682</v>
      </c>
      <c r="C37" s="13" t="s">
        <v>26</v>
      </c>
      <c r="D37" s="14" t="s">
        <v>364</v>
      </c>
      <c r="E37" s="14" t="s">
        <v>596</v>
      </c>
      <c r="F37" s="14" t="s">
        <v>380</v>
      </c>
      <c r="G37" s="13" t="s">
        <v>381</v>
      </c>
      <c r="H37" s="13">
        <v>1</v>
      </c>
      <c r="I37" s="13">
        <v>35</v>
      </c>
      <c r="J37" s="13" t="s">
        <v>29</v>
      </c>
      <c r="K37" s="13" t="s">
        <v>28</v>
      </c>
      <c r="L37" s="13" t="s">
        <v>35</v>
      </c>
      <c r="M37" s="13">
        <v>6.5</v>
      </c>
      <c r="N37" s="13">
        <v>1</v>
      </c>
      <c r="O37" s="13" t="s">
        <v>36</v>
      </c>
      <c r="P37" s="13">
        <v>6.2</v>
      </c>
      <c r="Q37" s="13">
        <v>1</v>
      </c>
      <c r="R37" s="13" t="s">
        <v>37</v>
      </c>
      <c r="S37" s="13">
        <v>6.2</v>
      </c>
      <c r="T37" s="13">
        <v>1</v>
      </c>
      <c r="U37" s="13">
        <v>0.5</v>
      </c>
      <c r="V37" s="13">
        <v>0.5</v>
      </c>
      <c r="W37" s="5">
        <f t="shared" si="0"/>
        <v>19.399999999999999</v>
      </c>
      <c r="X37" s="23">
        <f t="shared" si="1"/>
        <v>18.899999999999999</v>
      </c>
      <c r="Y37" s="18" t="str">
        <f t="shared" si="2"/>
        <v>Đạt</v>
      </c>
      <c r="Z37" s="16">
        <f t="shared" si="3"/>
        <v>0.39999999999999858</v>
      </c>
      <c r="AA37" s="24">
        <f t="shared" si="4"/>
        <v>19.5</v>
      </c>
    </row>
    <row r="38" spans="1:27" s="6" customFormat="1" ht="18.75" customHeight="1">
      <c r="A38" s="13">
        <f t="shared" si="5"/>
        <v>31</v>
      </c>
      <c r="B38" s="13">
        <v>1710</v>
      </c>
      <c r="C38" s="13" t="s">
        <v>26</v>
      </c>
      <c r="D38" s="14" t="s">
        <v>364</v>
      </c>
      <c r="E38" s="14" t="s">
        <v>596</v>
      </c>
      <c r="F38" s="14" t="s">
        <v>373</v>
      </c>
      <c r="G38" s="13" t="s">
        <v>374</v>
      </c>
      <c r="H38" s="13">
        <v>1</v>
      </c>
      <c r="I38" s="13">
        <v>30</v>
      </c>
      <c r="J38" s="13" t="s">
        <v>29</v>
      </c>
      <c r="K38" s="13" t="s">
        <v>28</v>
      </c>
      <c r="L38" s="13" t="s">
        <v>35</v>
      </c>
      <c r="M38" s="13">
        <v>6</v>
      </c>
      <c r="N38" s="13">
        <v>1</v>
      </c>
      <c r="O38" s="13" t="s">
        <v>36</v>
      </c>
      <c r="P38" s="13">
        <v>6.8</v>
      </c>
      <c r="Q38" s="13">
        <v>1</v>
      </c>
      <c r="R38" s="13" t="s">
        <v>37</v>
      </c>
      <c r="S38" s="13">
        <v>5.8</v>
      </c>
      <c r="T38" s="13">
        <v>1</v>
      </c>
      <c r="U38" s="13">
        <v>1</v>
      </c>
      <c r="V38" s="13">
        <v>1</v>
      </c>
      <c r="W38" s="5">
        <f t="shared" si="0"/>
        <v>19.600000000000001</v>
      </c>
      <c r="X38" s="23">
        <f t="shared" si="1"/>
        <v>18.600000000000001</v>
      </c>
      <c r="Y38" s="18" t="str">
        <f t="shared" si="2"/>
        <v>Đạt</v>
      </c>
      <c r="Z38" s="16">
        <f t="shared" si="3"/>
        <v>0.60000000000000142</v>
      </c>
      <c r="AA38" s="24">
        <f t="shared" si="4"/>
        <v>19.5</v>
      </c>
    </row>
    <row r="39" spans="1:27" s="6" customFormat="1" ht="18.75" customHeight="1">
      <c r="A39" s="13">
        <f t="shared" si="5"/>
        <v>32</v>
      </c>
      <c r="B39" s="13"/>
      <c r="C39" s="13" t="s">
        <v>26</v>
      </c>
      <c r="D39" s="14" t="s">
        <v>364</v>
      </c>
      <c r="E39" s="14" t="s">
        <v>596</v>
      </c>
      <c r="F39" s="14" t="s">
        <v>382</v>
      </c>
      <c r="G39" s="13" t="s">
        <v>383</v>
      </c>
      <c r="H39" s="13">
        <v>1</v>
      </c>
      <c r="I39" s="13">
        <v>36</v>
      </c>
      <c r="J39" s="13" t="s">
        <v>29</v>
      </c>
      <c r="K39" s="13" t="s">
        <v>28</v>
      </c>
      <c r="L39" s="13" t="s">
        <v>35</v>
      </c>
      <c r="M39" s="13">
        <v>6</v>
      </c>
      <c r="N39" s="13">
        <v>1</v>
      </c>
      <c r="O39" s="13" t="s">
        <v>36</v>
      </c>
      <c r="P39" s="13">
        <v>6.4</v>
      </c>
      <c r="Q39" s="13">
        <v>1</v>
      </c>
      <c r="R39" s="13" t="s">
        <v>37</v>
      </c>
      <c r="S39" s="13">
        <v>6</v>
      </c>
      <c r="T39" s="13">
        <v>1</v>
      </c>
      <c r="U39" s="13">
        <v>1</v>
      </c>
      <c r="V39" s="13">
        <v>1</v>
      </c>
      <c r="W39" s="5">
        <f t="shared" si="0"/>
        <v>19.399999999999999</v>
      </c>
      <c r="X39" s="23">
        <f t="shared" si="1"/>
        <v>18.399999999999999</v>
      </c>
      <c r="Y39" s="18" t="str">
        <f t="shared" si="2"/>
        <v>Đạt</v>
      </c>
      <c r="Z39" s="16">
        <f t="shared" si="3"/>
        <v>0.39999999999999858</v>
      </c>
      <c r="AA39" s="24">
        <f t="shared" si="4"/>
        <v>19.5</v>
      </c>
    </row>
    <row r="40" spans="1:27" s="6" customFormat="1" ht="18.75" customHeight="1">
      <c r="A40" s="13">
        <f t="shared" si="5"/>
        <v>33</v>
      </c>
      <c r="B40" s="13">
        <v>1680</v>
      </c>
      <c r="C40" s="13" t="s">
        <v>26</v>
      </c>
      <c r="D40" s="14" t="s">
        <v>364</v>
      </c>
      <c r="E40" s="14" t="s">
        <v>596</v>
      </c>
      <c r="F40" s="14" t="s">
        <v>100</v>
      </c>
      <c r="G40" s="13" t="s">
        <v>1012</v>
      </c>
      <c r="H40" s="13">
        <v>1</v>
      </c>
      <c r="I40" s="13">
        <v>32</v>
      </c>
      <c r="J40" s="13" t="s">
        <v>29</v>
      </c>
      <c r="K40" s="13" t="s">
        <v>28</v>
      </c>
      <c r="L40" s="13" t="s">
        <v>35</v>
      </c>
      <c r="M40" s="13">
        <v>6.25</v>
      </c>
      <c r="N40" s="13">
        <v>1</v>
      </c>
      <c r="O40" s="13" t="s">
        <v>36</v>
      </c>
      <c r="P40" s="13">
        <v>6.4</v>
      </c>
      <c r="Q40" s="13">
        <v>1</v>
      </c>
      <c r="R40" s="13" t="s">
        <v>37</v>
      </c>
      <c r="S40" s="13">
        <v>5.4</v>
      </c>
      <c r="T40" s="13">
        <v>1</v>
      </c>
      <c r="U40" s="13">
        <v>1.5</v>
      </c>
      <c r="V40" s="13">
        <v>1.5</v>
      </c>
      <c r="W40" s="5">
        <f t="shared" si="0"/>
        <v>19.55</v>
      </c>
      <c r="X40" s="23">
        <f t="shared" si="1"/>
        <v>18.05</v>
      </c>
      <c r="Y40" s="18" t="str">
        <f t="shared" si="2"/>
        <v>Đạt</v>
      </c>
      <c r="Z40" s="16">
        <f t="shared" si="3"/>
        <v>0.55000000000000071</v>
      </c>
      <c r="AA40" s="24">
        <f t="shared" si="4"/>
        <v>19.5</v>
      </c>
    </row>
    <row r="41" spans="1:27" s="6" customFormat="1" ht="18.75" customHeight="1">
      <c r="A41" s="13">
        <f t="shared" si="5"/>
        <v>34</v>
      </c>
      <c r="B41" s="13">
        <v>1661</v>
      </c>
      <c r="C41" s="13" t="s">
        <v>26</v>
      </c>
      <c r="D41" s="14" t="s">
        <v>364</v>
      </c>
      <c r="E41" s="14" t="s">
        <v>596</v>
      </c>
      <c r="F41" s="14" t="s">
        <v>375</v>
      </c>
      <c r="G41" s="13" t="s">
        <v>376</v>
      </c>
      <c r="H41" s="13">
        <v>1</v>
      </c>
      <c r="I41" s="13">
        <v>33</v>
      </c>
      <c r="J41" s="13" t="s">
        <v>29</v>
      </c>
      <c r="K41" s="13" t="s">
        <v>28</v>
      </c>
      <c r="L41" s="13" t="s">
        <v>35</v>
      </c>
      <c r="M41" s="13">
        <v>6</v>
      </c>
      <c r="N41" s="13">
        <v>1</v>
      </c>
      <c r="O41" s="13" t="s">
        <v>36</v>
      </c>
      <c r="P41" s="13">
        <v>6.4</v>
      </c>
      <c r="Q41" s="13">
        <v>1</v>
      </c>
      <c r="R41" s="13" t="s">
        <v>37</v>
      </c>
      <c r="S41" s="13">
        <v>5.6</v>
      </c>
      <c r="T41" s="13">
        <v>1</v>
      </c>
      <c r="U41" s="13">
        <v>1.5</v>
      </c>
      <c r="V41" s="13">
        <v>1.5</v>
      </c>
      <c r="W41" s="5">
        <f t="shared" si="0"/>
        <v>19.5</v>
      </c>
      <c r="X41" s="23">
        <f t="shared" si="1"/>
        <v>18</v>
      </c>
      <c r="Y41" s="18" t="str">
        <f t="shared" si="2"/>
        <v>Đạt</v>
      </c>
      <c r="Z41" s="16">
        <f t="shared" si="3"/>
        <v>0.5</v>
      </c>
      <c r="AA41" s="24">
        <f t="shared" si="4"/>
        <v>19.5</v>
      </c>
    </row>
    <row r="42" spans="1:27" s="6" customFormat="1" ht="18.75" customHeight="1">
      <c r="A42" s="13">
        <f t="shared" si="5"/>
        <v>35</v>
      </c>
      <c r="B42" s="13">
        <v>1690</v>
      </c>
      <c r="C42" s="13" t="s">
        <v>26</v>
      </c>
      <c r="D42" s="14" t="s">
        <v>364</v>
      </c>
      <c r="E42" s="14" t="s">
        <v>596</v>
      </c>
      <c r="F42" s="14" t="s">
        <v>377</v>
      </c>
      <c r="G42" s="13" t="s">
        <v>378</v>
      </c>
      <c r="H42" s="13">
        <v>1</v>
      </c>
      <c r="I42" s="13">
        <v>34</v>
      </c>
      <c r="J42" s="13" t="s">
        <v>29</v>
      </c>
      <c r="K42" s="13" t="s">
        <v>28</v>
      </c>
      <c r="L42" s="13" t="s">
        <v>35</v>
      </c>
      <c r="M42" s="13">
        <v>5</v>
      </c>
      <c r="N42" s="13">
        <v>1</v>
      </c>
      <c r="O42" s="13" t="s">
        <v>36</v>
      </c>
      <c r="P42" s="13">
        <v>7</v>
      </c>
      <c r="Q42" s="13">
        <v>1</v>
      </c>
      <c r="R42" s="13" t="s">
        <v>37</v>
      </c>
      <c r="S42" s="13">
        <v>6</v>
      </c>
      <c r="T42" s="13">
        <v>1</v>
      </c>
      <c r="U42" s="13">
        <v>1.5</v>
      </c>
      <c r="V42" s="13">
        <v>1.5</v>
      </c>
      <c r="W42" s="5">
        <f t="shared" si="0"/>
        <v>19.5</v>
      </c>
      <c r="X42" s="23">
        <f t="shared" si="1"/>
        <v>18</v>
      </c>
      <c r="Y42" s="18" t="str">
        <f t="shared" si="2"/>
        <v>Đạt</v>
      </c>
      <c r="Z42" s="16">
        <f t="shared" si="3"/>
        <v>0.5</v>
      </c>
      <c r="AA42" s="24">
        <f t="shared" si="4"/>
        <v>19.5</v>
      </c>
    </row>
    <row r="43" spans="1:27" s="6" customFormat="1" ht="18.75" customHeight="1">
      <c r="A43" s="13">
        <f t="shared" si="5"/>
        <v>36</v>
      </c>
      <c r="B43" s="13"/>
      <c r="C43" s="13" t="s">
        <v>26</v>
      </c>
      <c r="D43" s="14" t="s">
        <v>364</v>
      </c>
      <c r="E43" s="14" t="s">
        <v>596</v>
      </c>
      <c r="F43" s="14" t="s">
        <v>557</v>
      </c>
      <c r="G43" s="13" t="s">
        <v>558</v>
      </c>
      <c r="H43" s="13">
        <v>1</v>
      </c>
      <c r="I43" s="13">
        <v>31</v>
      </c>
      <c r="J43" s="13" t="s">
        <v>29</v>
      </c>
      <c r="K43" s="13" t="s">
        <v>28</v>
      </c>
      <c r="L43" s="13" t="s">
        <v>35</v>
      </c>
      <c r="M43" s="13">
        <v>7</v>
      </c>
      <c r="N43" s="13">
        <v>1</v>
      </c>
      <c r="O43" s="13" t="s">
        <v>36</v>
      </c>
      <c r="P43" s="13">
        <v>6.2</v>
      </c>
      <c r="Q43" s="13">
        <v>1</v>
      </c>
      <c r="R43" s="13" t="s">
        <v>37</v>
      </c>
      <c r="S43" s="13">
        <v>4.4000000000000004</v>
      </c>
      <c r="T43" s="13">
        <v>1</v>
      </c>
      <c r="U43" s="13">
        <v>2</v>
      </c>
      <c r="V43" s="13">
        <v>2</v>
      </c>
      <c r="W43" s="5">
        <f t="shared" si="0"/>
        <v>19.600000000000001</v>
      </c>
      <c r="X43" s="23">
        <f t="shared" si="1"/>
        <v>17.600000000000001</v>
      </c>
      <c r="Y43" s="18" t="str">
        <f t="shared" si="2"/>
        <v>Đạt</v>
      </c>
      <c r="Z43" s="16">
        <f t="shared" si="3"/>
        <v>0.60000000000000142</v>
      </c>
      <c r="AA43" s="24">
        <f t="shared" si="4"/>
        <v>19.5</v>
      </c>
    </row>
    <row r="44" spans="1:27" s="6" customFormat="1" ht="18.75" customHeight="1">
      <c r="A44" s="13">
        <f t="shared" si="5"/>
        <v>37</v>
      </c>
      <c r="B44" s="13">
        <v>1627</v>
      </c>
      <c r="C44" s="13" t="s">
        <v>26</v>
      </c>
      <c r="D44" s="14" t="s">
        <v>364</v>
      </c>
      <c r="E44" s="14" t="s">
        <v>596</v>
      </c>
      <c r="F44" s="14" t="s">
        <v>387</v>
      </c>
      <c r="G44" s="13" t="s">
        <v>388</v>
      </c>
      <c r="H44" s="13">
        <v>1</v>
      </c>
      <c r="I44" s="13">
        <v>39</v>
      </c>
      <c r="J44" s="13" t="s">
        <v>29</v>
      </c>
      <c r="K44" s="13" t="s">
        <v>28</v>
      </c>
      <c r="L44" s="13" t="s">
        <v>35</v>
      </c>
      <c r="M44" s="13">
        <v>6.75</v>
      </c>
      <c r="N44" s="13">
        <v>1</v>
      </c>
      <c r="O44" s="13" t="s">
        <v>36</v>
      </c>
      <c r="P44" s="13">
        <v>7</v>
      </c>
      <c r="Q44" s="13">
        <v>1</v>
      </c>
      <c r="R44" s="13" t="s">
        <v>37</v>
      </c>
      <c r="S44" s="13">
        <v>5.4</v>
      </c>
      <c r="T44" s="13">
        <v>1</v>
      </c>
      <c r="U44" s="13">
        <v>0</v>
      </c>
      <c r="V44" s="13">
        <v>0</v>
      </c>
      <c r="W44" s="5">
        <f t="shared" si="0"/>
        <v>19.149999999999999</v>
      </c>
      <c r="X44" s="23">
        <f t="shared" si="1"/>
        <v>19.149999999999999</v>
      </c>
      <c r="Y44" s="18" t="str">
        <f t="shared" si="2"/>
        <v>Đạt</v>
      </c>
      <c r="Z44" s="16">
        <f t="shared" si="3"/>
        <v>0.14999999999999858</v>
      </c>
      <c r="AA44" s="24">
        <f t="shared" si="4"/>
        <v>19.25</v>
      </c>
    </row>
    <row r="45" spans="1:27" s="6" customFormat="1" ht="18.75" customHeight="1">
      <c r="A45" s="13">
        <f t="shared" si="5"/>
        <v>38</v>
      </c>
      <c r="B45" s="13">
        <v>1704</v>
      </c>
      <c r="C45" s="13" t="s">
        <v>26</v>
      </c>
      <c r="D45" s="14" t="s">
        <v>364</v>
      </c>
      <c r="E45" s="14" t="s">
        <v>596</v>
      </c>
      <c r="F45" s="14" t="s">
        <v>385</v>
      </c>
      <c r="G45" s="13" t="s">
        <v>386</v>
      </c>
      <c r="H45" s="13">
        <v>1</v>
      </c>
      <c r="I45" s="13">
        <v>38</v>
      </c>
      <c r="J45" s="13" t="s">
        <v>29</v>
      </c>
      <c r="K45" s="13" t="s">
        <v>28</v>
      </c>
      <c r="L45" s="13" t="s">
        <v>35</v>
      </c>
      <c r="M45" s="13">
        <v>6.75</v>
      </c>
      <c r="N45" s="13">
        <v>1</v>
      </c>
      <c r="O45" s="13" t="s">
        <v>36</v>
      </c>
      <c r="P45" s="13">
        <v>6.6</v>
      </c>
      <c r="Q45" s="13">
        <v>1</v>
      </c>
      <c r="R45" s="13" t="s">
        <v>37</v>
      </c>
      <c r="S45" s="13">
        <v>5.4</v>
      </c>
      <c r="T45" s="13">
        <v>1</v>
      </c>
      <c r="U45" s="13">
        <v>0.5</v>
      </c>
      <c r="V45" s="13">
        <v>0.5</v>
      </c>
      <c r="W45" s="5">
        <f t="shared" si="0"/>
        <v>19.25</v>
      </c>
      <c r="X45" s="23">
        <f t="shared" si="1"/>
        <v>18.75</v>
      </c>
      <c r="Y45" s="18" t="str">
        <f t="shared" si="2"/>
        <v>Đạt</v>
      </c>
      <c r="Z45" s="16">
        <f t="shared" si="3"/>
        <v>0.25</v>
      </c>
      <c r="AA45" s="24">
        <f t="shared" si="4"/>
        <v>19.25</v>
      </c>
    </row>
    <row r="46" spans="1:27" s="6" customFormat="1" ht="18.75" customHeight="1">
      <c r="A46" s="13">
        <f t="shared" si="5"/>
        <v>39</v>
      </c>
      <c r="B46" s="13"/>
      <c r="C46" s="13" t="s">
        <v>26</v>
      </c>
      <c r="D46" s="14" t="s">
        <v>364</v>
      </c>
      <c r="E46" s="14" t="s">
        <v>596</v>
      </c>
      <c r="F46" s="14" t="s">
        <v>343</v>
      </c>
      <c r="G46" s="13" t="s">
        <v>384</v>
      </c>
      <c r="H46" s="13">
        <v>1</v>
      </c>
      <c r="I46" s="13">
        <v>37</v>
      </c>
      <c r="J46" s="13" t="s">
        <v>29</v>
      </c>
      <c r="K46" s="13" t="s">
        <v>28</v>
      </c>
      <c r="L46" s="13" t="s">
        <v>35</v>
      </c>
      <c r="M46" s="13">
        <v>6</v>
      </c>
      <c r="N46" s="13">
        <v>1</v>
      </c>
      <c r="O46" s="13" t="s">
        <v>36</v>
      </c>
      <c r="P46" s="13">
        <v>5.6</v>
      </c>
      <c r="Q46" s="13">
        <v>1</v>
      </c>
      <c r="R46" s="13" t="s">
        <v>37</v>
      </c>
      <c r="S46" s="13">
        <v>6.2</v>
      </c>
      <c r="T46" s="13">
        <v>1</v>
      </c>
      <c r="U46" s="13">
        <v>1.5</v>
      </c>
      <c r="V46" s="13">
        <v>1.5</v>
      </c>
      <c r="W46" s="5">
        <f t="shared" si="0"/>
        <v>19.3</v>
      </c>
      <c r="X46" s="23">
        <f t="shared" si="1"/>
        <v>17.8</v>
      </c>
      <c r="Y46" s="18" t="str">
        <f t="shared" si="2"/>
        <v>Đạt</v>
      </c>
      <c r="Z46" s="16">
        <f t="shared" si="3"/>
        <v>0.30000000000000071</v>
      </c>
      <c r="AA46" s="24">
        <f t="shared" si="4"/>
        <v>19.25</v>
      </c>
    </row>
    <row r="47" spans="1:27" s="6" customFormat="1" ht="18.75" customHeight="1">
      <c r="A47" s="13">
        <f t="shared" si="5"/>
        <v>40</v>
      </c>
      <c r="B47" s="13">
        <v>1757</v>
      </c>
      <c r="C47" s="13" t="s">
        <v>26</v>
      </c>
      <c r="D47" s="14" t="s">
        <v>364</v>
      </c>
      <c r="E47" s="14" t="s">
        <v>596</v>
      </c>
      <c r="F47" s="14" t="s">
        <v>1015</v>
      </c>
      <c r="G47" s="13" t="s">
        <v>1016</v>
      </c>
      <c r="H47" s="13">
        <v>1</v>
      </c>
      <c r="I47" s="13">
        <v>44</v>
      </c>
      <c r="J47" s="13" t="s">
        <v>29</v>
      </c>
      <c r="K47" s="13" t="s">
        <v>28</v>
      </c>
      <c r="L47" s="13" t="s">
        <v>35</v>
      </c>
      <c r="M47" s="13">
        <v>7.75</v>
      </c>
      <c r="N47" s="13">
        <v>1</v>
      </c>
      <c r="O47" s="13" t="s">
        <v>36</v>
      </c>
      <c r="P47" s="13">
        <v>4.4000000000000004</v>
      </c>
      <c r="Q47" s="13">
        <v>1</v>
      </c>
      <c r="R47" s="13" t="s">
        <v>37</v>
      </c>
      <c r="S47" s="13">
        <v>6.8</v>
      </c>
      <c r="T47" s="13">
        <v>1</v>
      </c>
      <c r="U47" s="13">
        <v>0</v>
      </c>
      <c r="V47" s="13">
        <v>0</v>
      </c>
      <c r="W47" s="5">
        <f t="shared" si="0"/>
        <v>18.95</v>
      </c>
      <c r="X47" s="23">
        <f t="shared" si="1"/>
        <v>18.95</v>
      </c>
      <c r="Y47" s="18" t="str">
        <f t="shared" si="2"/>
        <v>Đạt</v>
      </c>
      <c r="Z47" s="16">
        <f t="shared" si="3"/>
        <v>0.94999999999999929</v>
      </c>
      <c r="AA47" s="24">
        <f t="shared" si="4"/>
        <v>19</v>
      </c>
    </row>
    <row r="48" spans="1:27" s="6" customFormat="1" ht="18.75" customHeight="1">
      <c r="A48" s="13">
        <f t="shared" si="5"/>
        <v>41</v>
      </c>
      <c r="B48" s="13">
        <v>1650</v>
      </c>
      <c r="C48" s="13" t="s">
        <v>26</v>
      </c>
      <c r="D48" s="14" t="s">
        <v>364</v>
      </c>
      <c r="E48" s="14" t="s">
        <v>596</v>
      </c>
      <c r="F48" s="14" t="s">
        <v>389</v>
      </c>
      <c r="G48" s="13" t="s">
        <v>390</v>
      </c>
      <c r="H48" s="13">
        <v>1</v>
      </c>
      <c r="I48" s="13">
        <v>40</v>
      </c>
      <c r="J48" s="13" t="s">
        <v>29</v>
      </c>
      <c r="K48" s="13" t="s">
        <v>28</v>
      </c>
      <c r="L48" s="13" t="s">
        <v>35</v>
      </c>
      <c r="M48" s="13">
        <v>5.75</v>
      </c>
      <c r="N48" s="13">
        <v>1</v>
      </c>
      <c r="O48" s="13" t="s">
        <v>36</v>
      </c>
      <c r="P48" s="13">
        <v>6.2</v>
      </c>
      <c r="Q48" s="13">
        <v>1</v>
      </c>
      <c r="R48" s="13" t="s">
        <v>37</v>
      </c>
      <c r="S48" s="13">
        <v>6.6</v>
      </c>
      <c r="T48" s="13">
        <v>1</v>
      </c>
      <c r="U48" s="13">
        <v>0.5</v>
      </c>
      <c r="V48" s="13">
        <v>0.5</v>
      </c>
      <c r="W48" s="5">
        <f t="shared" si="0"/>
        <v>19.049999999999997</v>
      </c>
      <c r="X48" s="23">
        <f t="shared" si="1"/>
        <v>18.549999999999997</v>
      </c>
      <c r="Y48" s="18" t="str">
        <f t="shared" si="2"/>
        <v>Đạt</v>
      </c>
      <c r="Z48" s="16">
        <f t="shared" si="3"/>
        <v>4.9999999999997158E-2</v>
      </c>
      <c r="AA48" s="24">
        <f t="shared" si="4"/>
        <v>19</v>
      </c>
    </row>
    <row r="49" spans="1:27" s="6" customFormat="1" ht="18.75" customHeight="1">
      <c r="A49" s="13">
        <f t="shared" si="5"/>
        <v>42</v>
      </c>
      <c r="B49" s="13">
        <v>1737</v>
      </c>
      <c r="C49" s="13" t="s">
        <v>26</v>
      </c>
      <c r="D49" s="14" t="s">
        <v>364</v>
      </c>
      <c r="E49" s="14" t="s">
        <v>596</v>
      </c>
      <c r="F49" s="14" t="s">
        <v>393</v>
      </c>
      <c r="G49" s="13" t="s">
        <v>394</v>
      </c>
      <c r="H49" s="13">
        <v>1</v>
      </c>
      <c r="I49" s="13">
        <v>43</v>
      </c>
      <c r="J49" s="13" t="s">
        <v>29</v>
      </c>
      <c r="K49" s="13" t="s">
        <v>28</v>
      </c>
      <c r="L49" s="13" t="s">
        <v>35</v>
      </c>
      <c r="M49" s="13">
        <v>6</v>
      </c>
      <c r="N49" s="13">
        <v>1</v>
      </c>
      <c r="O49" s="13" t="s">
        <v>36</v>
      </c>
      <c r="P49" s="13">
        <v>6</v>
      </c>
      <c r="Q49" s="13">
        <v>1</v>
      </c>
      <c r="R49" s="13" t="s">
        <v>37</v>
      </c>
      <c r="S49" s="13">
        <v>6</v>
      </c>
      <c r="T49" s="13">
        <v>1</v>
      </c>
      <c r="U49" s="13">
        <v>1</v>
      </c>
      <c r="V49" s="13">
        <v>1</v>
      </c>
      <c r="W49" s="5">
        <f t="shared" si="0"/>
        <v>19</v>
      </c>
      <c r="X49" s="23">
        <f t="shared" si="1"/>
        <v>18</v>
      </c>
      <c r="Y49" s="18" t="str">
        <f t="shared" si="2"/>
        <v>Đạt</v>
      </c>
      <c r="Z49" s="16">
        <f t="shared" si="3"/>
        <v>0</v>
      </c>
      <c r="AA49" s="24">
        <f t="shared" si="4"/>
        <v>19</v>
      </c>
    </row>
    <row r="50" spans="1:27" s="6" customFormat="1" ht="18.75" customHeight="1">
      <c r="A50" s="13">
        <f t="shared" si="5"/>
        <v>43</v>
      </c>
      <c r="B50" s="13"/>
      <c r="C50" s="13" t="s">
        <v>26</v>
      </c>
      <c r="D50" s="14" t="s">
        <v>364</v>
      </c>
      <c r="E50" s="14" t="s">
        <v>596</v>
      </c>
      <c r="F50" s="14" t="s">
        <v>395</v>
      </c>
      <c r="G50" s="13" t="s">
        <v>396</v>
      </c>
      <c r="H50" s="13">
        <v>1</v>
      </c>
      <c r="I50" s="13">
        <v>45</v>
      </c>
      <c r="J50" s="13" t="s">
        <v>29</v>
      </c>
      <c r="K50" s="13" t="s">
        <v>28</v>
      </c>
      <c r="L50" s="13" t="s">
        <v>35</v>
      </c>
      <c r="M50" s="13">
        <v>6.5</v>
      </c>
      <c r="N50" s="13">
        <v>1</v>
      </c>
      <c r="O50" s="13" t="s">
        <v>36</v>
      </c>
      <c r="P50" s="13">
        <v>5.2</v>
      </c>
      <c r="Q50" s="13">
        <v>1</v>
      </c>
      <c r="R50" s="13" t="s">
        <v>37</v>
      </c>
      <c r="S50" s="13">
        <v>6.2</v>
      </c>
      <c r="T50" s="13">
        <v>1</v>
      </c>
      <c r="U50" s="13">
        <v>1</v>
      </c>
      <c r="V50" s="13">
        <v>1</v>
      </c>
      <c r="W50" s="5">
        <f t="shared" si="0"/>
        <v>18.899999999999999</v>
      </c>
      <c r="X50" s="23">
        <f t="shared" si="1"/>
        <v>17.899999999999999</v>
      </c>
      <c r="Y50" s="18" t="str">
        <f t="shared" si="2"/>
        <v>Đạt</v>
      </c>
      <c r="Z50" s="16">
        <f t="shared" si="3"/>
        <v>0.89999999999999858</v>
      </c>
      <c r="AA50" s="24">
        <f t="shared" si="4"/>
        <v>19</v>
      </c>
    </row>
    <row r="51" spans="1:27" s="6" customFormat="1" ht="18.75" customHeight="1">
      <c r="A51" s="13">
        <f t="shared" si="5"/>
        <v>44</v>
      </c>
      <c r="B51" s="13"/>
      <c r="C51" s="13" t="s">
        <v>26</v>
      </c>
      <c r="D51" s="14" t="s">
        <v>364</v>
      </c>
      <c r="E51" s="14" t="s">
        <v>596</v>
      </c>
      <c r="F51" s="14" t="s">
        <v>397</v>
      </c>
      <c r="G51" s="13" t="s">
        <v>398</v>
      </c>
      <c r="H51" s="13">
        <v>1</v>
      </c>
      <c r="I51" s="13">
        <v>46</v>
      </c>
      <c r="J51" s="13" t="s">
        <v>29</v>
      </c>
      <c r="K51" s="13" t="s">
        <v>28</v>
      </c>
      <c r="L51" s="13" t="s">
        <v>35</v>
      </c>
      <c r="M51" s="13">
        <v>5.5</v>
      </c>
      <c r="N51" s="13">
        <v>1</v>
      </c>
      <c r="O51" s="13" t="s">
        <v>36</v>
      </c>
      <c r="P51" s="13">
        <v>7.2</v>
      </c>
      <c r="Q51" s="13">
        <v>1</v>
      </c>
      <c r="R51" s="13" t="s">
        <v>37</v>
      </c>
      <c r="S51" s="13">
        <v>5.2</v>
      </c>
      <c r="T51" s="13">
        <v>1</v>
      </c>
      <c r="U51" s="13">
        <v>1</v>
      </c>
      <c r="V51" s="13">
        <v>1</v>
      </c>
      <c r="W51" s="5">
        <f t="shared" si="0"/>
        <v>18.899999999999999</v>
      </c>
      <c r="X51" s="23">
        <f t="shared" si="1"/>
        <v>17.899999999999999</v>
      </c>
      <c r="Y51" s="18" t="str">
        <f t="shared" si="2"/>
        <v>Đạt</v>
      </c>
      <c r="Z51" s="16">
        <f t="shared" si="3"/>
        <v>0.89999999999999858</v>
      </c>
      <c r="AA51" s="24">
        <f t="shared" si="4"/>
        <v>19</v>
      </c>
    </row>
    <row r="52" spans="1:27" s="6" customFormat="1" ht="18.75" customHeight="1">
      <c r="A52" s="13">
        <f t="shared" si="5"/>
        <v>45</v>
      </c>
      <c r="B52" s="13"/>
      <c r="C52" s="13" t="s">
        <v>26</v>
      </c>
      <c r="D52" s="14" t="s">
        <v>364</v>
      </c>
      <c r="E52" s="14" t="s">
        <v>596</v>
      </c>
      <c r="F52" s="14" t="s">
        <v>1013</v>
      </c>
      <c r="G52" s="13" t="s">
        <v>1014</v>
      </c>
      <c r="H52" s="13">
        <v>1</v>
      </c>
      <c r="I52" s="13">
        <v>41</v>
      </c>
      <c r="J52" s="13" t="s">
        <v>29</v>
      </c>
      <c r="K52" s="13" t="s">
        <v>28</v>
      </c>
      <c r="L52" s="13" t="s">
        <v>35</v>
      </c>
      <c r="M52" s="13">
        <v>5.75</v>
      </c>
      <c r="N52" s="13">
        <v>1</v>
      </c>
      <c r="O52" s="13" t="s">
        <v>36</v>
      </c>
      <c r="P52" s="13">
        <v>6</v>
      </c>
      <c r="Q52" s="13">
        <v>1</v>
      </c>
      <c r="R52" s="13" t="s">
        <v>37</v>
      </c>
      <c r="S52" s="13">
        <v>5.8</v>
      </c>
      <c r="T52" s="13">
        <v>1</v>
      </c>
      <c r="U52" s="13">
        <v>1.5</v>
      </c>
      <c r="V52" s="13">
        <v>1.5</v>
      </c>
      <c r="W52" s="5">
        <f t="shared" si="0"/>
        <v>19.05</v>
      </c>
      <c r="X52" s="23">
        <f t="shared" si="1"/>
        <v>17.55</v>
      </c>
      <c r="Y52" s="18" t="str">
        <f t="shared" si="2"/>
        <v>Đạt</v>
      </c>
      <c r="Z52" s="16">
        <f t="shared" si="3"/>
        <v>5.0000000000000711E-2</v>
      </c>
      <c r="AA52" s="24">
        <f t="shared" si="4"/>
        <v>19</v>
      </c>
    </row>
    <row r="53" spans="1:27" s="6" customFormat="1" ht="18.75" customHeight="1">
      <c r="A53" s="13">
        <f t="shared" si="5"/>
        <v>46</v>
      </c>
      <c r="B53" s="13">
        <v>1714</v>
      </c>
      <c r="C53" s="13" t="s">
        <v>26</v>
      </c>
      <c r="D53" s="14" t="s">
        <v>364</v>
      </c>
      <c r="E53" s="14" t="s">
        <v>596</v>
      </c>
      <c r="F53" s="14" t="s">
        <v>391</v>
      </c>
      <c r="G53" s="13" t="s">
        <v>392</v>
      </c>
      <c r="H53" s="13">
        <v>1</v>
      </c>
      <c r="I53" s="13">
        <v>42</v>
      </c>
      <c r="J53" s="13" t="s">
        <v>29</v>
      </c>
      <c r="K53" s="13" t="s">
        <v>28</v>
      </c>
      <c r="L53" s="13" t="s">
        <v>35</v>
      </c>
      <c r="M53" s="13">
        <v>5.75</v>
      </c>
      <c r="N53" s="13">
        <v>1</v>
      </c>
      <c r="O53" s="13" t="s">
        <v>36</v>
      </c>
      <c r="P53" s="13">
        <v>5.4</v>
      </c>
      <c r="Q53" s="13">
        <v>1</v>
      </c>
      <c r="R53" s="13" t="s">
        <v>37</v>
      </c>
      <c r="S53" s="13">
        <v>6.4</v>
      </c>
      <c r="T53" s="13">
        <v>1</v>
      </c>
      <c r="U53" s="13">
        <v>1.5</v>
      </c>
      <c r="V53" s="13">
        <v>1.5</v>
      </c>
      <c r="W53" s="5">
        <f t="shared" si="0"/>
        <v>19.05</v>
      </c>
      <c r="X53" s="23">
        <f t="shared" si="1"/>
        <v>17.55</v>
      </c>
      <c r="Y53" s="18" t="str">
        <f t="shared" si="2"/>
        <v>Đạt</v>
      </c>
      <c r="Z53" s="16">
        <f t="shared" si="3"/>
        <v>5.0000000000000711E-2</v>
      </c>
      <c r="AA53" s="24">
        <f t="shared" si="4"/>
        <v>19</v>
      </c>
    </row>
    <row r="54" spans="1:27" s="6" customFormat="1" ht="18.75" customHeight="1">
      <c r="A54" s="13">
        <f t="shared" si="5"/>
        <v>47</v>
      </c>
      <c r="B54" s="13"/>
      <c r="C54" s="13" t="s">
        <v>26</v>
      </c>
      <c r="D54" s="14" t="s">
        <v>364</v>
      </c>
      <c r="E54" s="14" t="s">
        <v>596</v>
      </c>
      <c r="F54" s="14" t="s">
        <v>399</v>
      </c>
      <c r="G54" s="13" t="s">
        <v>400</v>
      </c>
      <c r="H54" s="13">
        <v>1</v>
      </c>
      <c r="I54" s="13">
        <v>48</v>
      </c>
      <c r="J54" s="13" t="s">
        <v>29</v>
      </c>
      <c r="K54" s="13" t="s">
        <v>28</v>
      </c>
      <c r="L54" s="13" t="s">
        <v>35</v>
      </c>
      <c r="M54" s="13">
        <v>6.5</v>
      </c>
      <c r="N54" s="13">
        <v>1</v>
      </c>
      <c r="O54" s="13" t="s">
        <v>36</v>
      </c>
      <c r="P54" s="13">
        <v>6.8</v>
      </c>
      <c r="Q54" s="13">
        <v>1</v>
      </c>
      <c r="R54" s="13" t="s">
        <v>37</v>
      </c>
      <c r="S54" s="13">
        <v>5</v>
      </c>
      <c r="T54" s="13">
        <v>1</v>
      </c>
      <c r="U54" s="13">
        <v>0.5</v>
      </c>
      <c r="V54" s="13">
        <v>0.5</v>
      </c>
      <c r="W54" s="5">
        <f t="shared" si="0"/>
        <v>18.8</v>
      </c>
      <c r="X54" s="23">
        <f t="shared" si="1"/>
        <v>18.3</v>
      </c>
      <c r="Y54" s="18" t="str">
        <f t="shared" si="2"/>
        <v>Đạt</v>
      </c>
      <c r="Z54" s="16">
        <f t="shared" si="3"/>
        <v>0.80000000000000071</v>
      </c>
      <c r="AA54" s="24">
        <f t="shared" si="4"/>
        <v>18.75</v>
      </c>
    </row>
    <row r="55" spans="1:27" s="6" customFormat="1" ht="18.75" customHeight="1">
      <c r="A55" s="13">
        <f t="shared" si="5"/>
        <v>48</v>
      </c>
      <c r="B55" s="13"/>
      <c r="C55" s="13" t="s">
        <v>26</v>
      </c>
      <c r="D55" s="14" t="s">
        <v>364</v>
      </c>
      <c r="E55" s="14" t="s">
        <v>596</v>
      </c>
      <c r="F55" s="14" t="s">
        <v>457</v>
      </c>
      <c r="G55" s="13" t="s">
        <v>458</v>
      </c>
      <c r="H55" s="13">
        <v>1</v>
      </c>
      <c r="I55" s="13">
        <v>47</v>
      </c>
      <c r="J55" s="13" t="s">
        <v>29</v>
      </c>
      <c r="K55" s="13" t="s">
        <v>28</v>
      </c>
      <c r="L55" s="13" t="s">
        <v>35</v>
      </c>
      <c r="M55" s="13">
        <v>6.25</v>
      </c>
      <c r="N55" s="13">
        <v>1</v>
      </c>
      <c r="O55" s="13" t="s">
        <v>36</v>
      </c>
      <c r="P55" s="13">
        <v>6.8</v>
      </c>
      <c r="Q55" s="13">
        <v>1</v>
      </c>
      <c r="R55" s="13" t="s">
        <v>37</v>
      </c>
      <c r="S55" s="13">
        <v>4.8</v>
      </c>
      <c r="T55" s="13">
        <v>1</v>
      </c>
      <c r="U55" s="13">
        <v>1</v>
      </c>
      <c r="V55" s="13">
        <v>1</v>
      </c>
      <c r="W55" s="5">
        <f t="shared" si="0"/>
        <v>18.850000000000001</v>
      </c>
      <c r="X55" s="23">
        <f t="shared" si="1"/>
        <v>17.850000000000001</v>
      </c>
      <c r="Y55" s="18" t="str">
        <f t="shared" si="2"/>
        <v>Đạt</v>
      </c>
      <c r="Z55" s="16">
        <f t="shared" si="3"/>
        <v>0.85000000000000142</v>
      </c>
      <c r="AA55" s="24">
        <f t="shared" si="4"/>
        <v>18.75</v>
      </c>
    </row>
    <row r="56" spans="1:27" s="6" customFormat="1" ht="18.75" customHeight="1">
      <c r="A56" s="13">
        <f t="shared" si="5"/>
        <v>49</v>
      </c>
      <c r="B56" s="13">
        <v>1674</v>
      </c>
      <c r="C56" s="13" t="s">
        <v>26</v>
      </c>
      <c r="D56" s="14" t="s">
        <v>364</v>
      </c>
      <c r="E56" s="14" t="s">
        <v>596</v>
      </c>
      <c r="F56" s="14" t="s">
        <v>401</v>
      </c>
      <c r="G56" s="13" t="s">
        <v>402</v>
      </c>
      <c r="H56" s="13">
        <v>1</v>
      </c>
      <c r="I56" s="13">
        <v>49</v>
      </c>
      <c r="J56" s="13" t="s">
        <v>29</v>
      </c>
      <c r="K56" s="13" t="s">
        <v>28</v>
      </c>
      <c r="L56" s="13" t="s">
        <v>35</v>
      </c>
      <c r="M56" s="13">
        <v>6</v>
      </c>
      <c r="N56" s="13">
        <v>1</v>
      </c>
      <c r="O56" s="13" t="s">
        <v>36</v>
      </c>
      <c r="P56" s="13">
        <v>5.8</v>
      </c>
      <c r="Q56" s="13">
        <v>1</v>
      </c>
      <c r="R56" s="13" t="s">
        <v>37</v>
      </c>
      <c r="S56" s="13">
        <v>6</v>
      </c>
      <c r="T56" s="13">
        <v>1</v>
      </c>
      <c r="U56" s="13">
        <v>1</v>
      </c>
      <c r="V56" s="13">
        <v>1</v>
      </c>
      <c r="W56" s="5">
        <f t="shared" si="0"/>
        <v>18.8</v>
      </c>
      <c r="X56" s="23">
        <f t="shared" si="1"/>
        <v>17.8</v>
      </c>
      <c r="Y56" s="18" t="str">
        <f t="shared" si="2"/>
        <v>Đạt</v>
      </c>
      <c r="Z56" s="16">
        <f t="shared" si="3"/>
        <v>0.80000000000000071</v>
      </c>
      <c r="AA56" s="24">
        <f t="shared" si="4"/>
        <v>18.75</v>
      </c>
    </row>
    <row r="57" spans="1:27" s="6" customFormat="1" ht="18.75" customHeight="1">
      <c r="A57" s="13">
        <f t="shared" si="5"/>
        <v>50</v>
      </c>
      <c r="B57" s="13"/>
      <c r="C57" s="13" t="s">
        <v>26</v>
      </c>
      <c r="D57" s="14" t="s">
        <v>364</v>
      </c>
      <c r="E57" s="14" t="s">
        <v>596</v>
      </c>
      <c r="F57" s="14" t="s">
        <v>1017</v>
      </c>
      <c r="G57" s="13" t="s">
        <v>1018</v>
      </c>
      <c r="H57" s="13">
        <v>1</v>
      </c>
      <c r="I57" s="13">
        <v>50</v>
      </c>
      <c r="J57" s="13" t="s">
        <v>29</v>
      </c>
      <c r="K57" s="13" t="s">
        <v>28</v>
      </c>
      <c r="L57" s="13" t="s">
        <v>35</v>
      </c>
      <c r="M57" s="13">
        <v>6.75</v>
      </c>
      <c r="N57" s="13">
        <v>1</v>
      </c>
      <c r="O57" s="13" t="s">
        <v>36</v>
      </c>
      <c r="P57" s="13">
        <v>5.4</v>
      </c>
      <c r="Q57" s="13">
        <v>1</v>
      </c>
      <c r="R57" s="13" t="s">
        <v>37</v>
      </c>
      <c r="S57" s="13">
        <v>5.6</v>
      </c>
      <c r="T57" s="13">
        <v>1</v>
      </c>
      <c r="U57" s="13">
        <v>1</v>
      </c>
      <c r="V57" s="13">
        <v>1</v>
      </c>
      <c r="W57" s="5">
        <f t="shared" si="0"/>
        <v>18.75</v>
      </c>
      <c r="X57" s="23">
        <f t="shared" si="1"/>
        <v>17.75</v>
      </c>
      <c r="Y57" s="18" t="str">
        <f t="shared" si="2"/>
        <v>Đạt</v>
      </c>
      <c r="Z57" s="16">
        <f t="shared" si="3"/>
        <v>0.75</v>
      </c>
      <c r="AA57" s="24">
        <f t="shared" si="4"/>
        <v>18.75</v>
      </c>
    </row>
    <row r="58" spans="1:27" s="6" customFormat="1" ht="18.75" customHeight="1">
      <c r="A58" s="13">
        <f t="shared" si="5"/>
        <v>51</v>
      </c>
      <c r="B58" s="13">
        <v>1629</v>
      </c>
      <c r="C58" s="13" t="s">
        <v>26</v>
      </c>
      <c r="D58" s="14" t="s">
        <v>364</v>
      </c>
      <c r="E58" s="14" t="s">
        <v>596</v>
      </c>
      <c r="F58" s="14" t="s">
        <v>403</v>
      </c>
      <c r="G58" s="13" t="s">
        <v>404</v>
      </c>
      <c r="H58" s="13">
        <v>1</v>
      </c>
      <c r="I58" s="13">
        <v>51</v>
      </c>
      <c r="J58" s="13" t="s">
        <v>29</v>
      </c>
      <c r="K58" s="13" t="s">
        <v>28</v>
      </c>
      <c r="L58" s="13" t="s">
        <v>35</v>
      </c>
      <c r="M58" s="13">
        <v>6.25</v>
      </c>
      <c r="N58" s="13">
        <v>1</v>
      </c>
      <c r="O58" s="13" t="s">
        <v>36</v>
      </c>
      <c r="P58" s="13">
        <v>5.8</v>
      </c>
      <c r="Q58" s="13">
        <v>1</v>
      </c>
      <c r="R58" s="13" t="s">
        <v>37</v>
      </c>
      <c r="S58" s="13">
        <v>6</v>
      </c>
      <c r="T58" s="13">
        <v>1</v>
      </c>
      <c r="U58" s="13">
        <v>0.5</v>
      </c>
      <c r="V58" s="13">
        <v>0.5</v>
      </c>
      <c r="W58" s="5">
        <f t="shared" si="0"/>
        <v>18.55</v>
      </c>
      <c r="X58" s="23">
        <f t="shared" si="1"/>
        <v>18.05</v>
      </c>
      <c r="Y58" s="18" t="str">
        <f t="shared" si="2"/>
        <v>Đạt</v>
      </c>
      <c r="Z58" s="16">
        <f t="shared" si="3"/>
        <v>0.55000000000000071</v>
      </c>
      <c r="AA58" s="24">
        <f t="shared" si="4"/>
        <v>18.5</v>
      </c>
    </row>
    <row r="59" spans="1:27" s="6" customFormat="1" ht="18.75" customHeight="1">
      <c r="A59" s="13">
        <f t="shared" si="5"/>
        <v>52</v>
      </c>
      <c r="B59" s="13">
        <v>1747</v>
      </c>
      <c r="C59" s="13" t="s">
        <v>26</v>
      </c>
      <c r="D59" s="14" t="s">
        <v>364</v>
      </c>
      <c r="E59" s="14" t="s">
        <v>596</v>
      </c>
      <c r="F59" s="14" t="s">
        <v>409</v>
      </c>
      <c r="G59" s="13" t="s">
        <v>410</v>
      </c>
      <c r="H59" s="13">
        <v>1</v>
      </c>
      <c r="I59" s="13">
        <v>55</v>
      </c>
      <c r="J59" s="13" t="s">
        <v>29</v>
      </c>
      <c r="K59" s="13" t="s">
        <v>28</v>
      </c>
      <c r="L59" s="13" t="s">
        <v>35</v>
      </c>
      <c r="M59" s="13">
        <v>6</v>
      </c>
      <c r="N59" s="13">
        <v>1</v>
      </c>
      <c r="O59" s="13" t="s">
        <v>36</v>
      </c>
      <c r="P59" s="13">
        <v>6.6</v>
      </c>
      <c r="Q59" s="13">
        <v>1</v>
      </c>
      <c r="R59" s="13" t="s">
        <v>37</v>
      </c>
      <c r="S59" s="13">
        <v>5.4</v>
      </c>
      <c r="T59" s="13">
        <v>1</v>
      </c>
      <c r="U59" s="13">
        <v>0.5</v>
      </c>
      <c r="V59" s="13">
        <v>0.5</v>
      </c>
      <c r="W59" s="5">
        <f t="shared" si="0"/>
        <v>18.5</v>
      </c>
      <c r="X59" s="23">
        <f t="shared" si="1"/>
        <v>18</v>
      </c>
      <c r="Y59" s="18" t="str">
        <f t="shared" si="2"/>
        <v>Đạt</v>
      </c>
      <c r="Z59" s="16">
        <f t="shared" si="3"/>
        <v>0.5</v>
      </c>
      <c r="AA59" s="24">
        <f t="shared" si="4"/>
        <v>18.5</v>
      </c>
    </row>
    <row r="60" spans="1:27" s="6" customFormat="1" ht="18.75" customHeight="1">
      <c r="A60" s="13">
        <f t="shared" si="5"/>
        <v>53</v>
      </c>
      <c r="B60" s="13">
        <v>1701</v>
      </c>
      <c r="C60" s="13" t="s">
        <v>26</v>
      </c>
      <c r="D60" s="14" t="s">
        <v>364</v>
      </c>
      <c r="E60" s="14" t="s">
        <v>596</v>
      </c>
      <c r="F60" s="14" t="s">
        <v>405</v>
      </c>
      <c r="G60" s="13" t="s">
        <v>406</v>
      </c>
      <c r="H60" s="13">
        <v>1</v>
      </c>
      <c r="I60" s="13">
        <v>52</v>
      </c>
      <c r="J60" s="13" t="s">
        <v>29</v>
      </c>
      <c r="K60" s="13" t="s">
        <v>28</v>
      </c>
      <c r="L60" s="13" t="s">
        <v>35</v>
      </c>
      <c r="M60" s="13">
        <v>5.75</v>
      </c>
      <c r="N60" s="13">
        <v>1</v>
      </c>
      <c r="O60" s="13" t="s">
        <v>36</v>
      </c>
      <c r="P60" s="13">
        <v>6.2</v>
      </c>
      <c r="Q60" s="13">
        <v>1</v>
      </c>
      <c r="R60" s="13" t="s">
        <v>37</v>
      </c>
      <c r="S60" s="13">
        <v>5.6</v>
      </c>
      <c r="T60" s="13">
        <v>1</v>
      </c>
      <c r="U60" s="13">
        <v>1</v>
      </c>
      <c r="V60" s="13">
        <v>1</v>
      </c>
      <c r="W60" s="5">
        <f t="shared" si="0"/>
        <v>18.549999999999997</v>
      </c>
      <c r="X60" s="23">
        <f t="shared" si="1"/>
        <v>17.549999999999997</v>
      </c>
      <c r="Y60" s="18" t="str">
        <f t="shared" si="2"/>
        <v>Đạt</v>
      </c>
      <c r="Z60" s="16">
        <f t="shared" si="3"/>
        <v>0.54999999999999716</v>
      </c>
      <c r="AA60" s="24">
        <f t="shared" si="4"/>
        <v>18.5</v>
      </c>
    </row>
    <row r="61" spans="1:27" s="6" customFormat="1" ht="18.75" customHeight="1">
      <c r="A61" s="13">
        <f t="shared" si="5"/>
        <v>54</v>
      </c>
      <c r="B61" s="13">
        <v>1706</v>
      </c>
      <c r="C61" s="13" t="s">
        <v>26</v>
      </c>
      <c r="D61" s="14" t="s">
        <v>364</v>
      </c>
      <c r="E61" s="14" t="s">
        <v>596</v>
      </c>
      <c r="F61" s="14" t="s">
        <v>1019</v>
      </c>
      <c r="G61" s="13" t="s">
        <v>1020</v>
      </c>
      <c r="H61" s="13">
        <v>1</v>
      </c>
      <c r="I61" s="13">
        <v>53</v>
      </c>
      <c r="J61" s="13" t="s">
        <v>29</v>
      </c>
      <c r="K61" s="13" t="s">
        <v>28</v>
      </c>
      <c r="L61" s="13" t="s">
        <v>35</v>
      </c>
      <c r="M61" s="13">
        <v>4.75</v>
      </c>
      <c r="N61" s="13">
        <v>1</v>
      </c>
      <c r="O61" s="13" t="s">
        <v>36</v>
      </c>
      <c r="P61" s="13">
        <v>7.2</v>
      </c>
      <c r="Q61" s="13">
        <v>1</v>
      </c>
      <c r="R61" s="13" t="s">
        <v>37</v>
      </c>
      <c r="S61" s="13">
        <v>5.6</v>
      </c>
      <c r="T61" s="13">
        <v>1</v>
      </c>
      <c r="U61" s="13">
        <v>1</v>
      </c>
      <c r="V61" s="13">
        <v>1</v>
      </c>
      <c r="W61" s="5">
        <f t="shared" si="0"/>
        <v>18.549999999999997</v>
      </c>
      <c r="X61" s="23">
        <f t="shared" si="1"/>
        <v>17.549999999999997</v>
      </c>
      <c r="Y61" s="18" t="str">
        <f t="shared" si="2"/>
        <v>Đạt</v>
      </c>
      <c r="Z61" s="16">
        <f t="shared" si="3"/>
        <v>0.54999999999999716</v>
      </c>
      <c r="AA61" s="24">
        <f t="shared" si="4"/>
        <v>18.5</v>
      </c>
    </row>
    <row r="62" spans="1:27" s="6" customFormat="1" ht="18.75" customHeight="1">
      <c r="A62" s="13">
        <f t="shared" si="5"/>
        <v>55</v>
      </c>
      <c r="B62" s="13">
        <v>1697</v>
      </c>
      <c r="C62" s="13" t="s">
        <v>26</v>
      </c>
      <c r="D62" s="14" t="s">
        <v>364</v>
      </c>
      <c r="E62" s="14" t="s">
        <v>596</v>
      </c>
      <c r="F62" s="14" t="s">
        <v>411</v>
      </c>
      <c r="G62" s="13" t="s">
        <v>412</v>
      </c>
      <c r="H62" s="13">
        <v>1</v>
      </c>
      <c r="I62" s="13">
        <v>56</v>
      </c>
      <c r="J62" s="13" t="s">
        <v>29</v>
      </c>
      <c r="K62" s="13" t="s">
        <v>28</v>
      </c>
      <c r="L62" s="13" t="s">
        <v>35</v>
      </c>
      <c r="M62" s="13">
        <v>6.5</v>
      </c>
      <c r="N62" s="13">
        <v>1</v>
      </c>
      <c r="O62" s="13" t="s">
        <v>36</v>
      </c>
      <c r="P62" s="13">
        <v>5.8</v>
      </c>
      <c r="Q62" s="13">
        <v>1</v>
      </c>
      <c r="R62" s="13" t="s">
        <v>37</v>
      </c>
      <c r="S62" s="13">
        <v>5.2</v>
      </c>
      <c r="T62" s="13">
        <v>1</v>
      </c>
      <c r="U62" s="13">
        <v>1</v>
      </c>
      <c r="V62" s="13">
        <v>1</v>
      </c>
      <c r="W62" s="5">
        <f t="shared" si="0"/>
        <v>18.5</v>
      </c>
      <c r="X62" s="23">
        <f t="shared" si="1"/>
        <v>17.5</v>
      </c>
      <c r="Y62" s="18" t="str">
        <f t="shared" si="2"/>
        <v>Đạt</v>
      </c>
      <c r="Z62" s="16">
        <f t="shared" si="3"/>
        <v>0.5</v>
      </c>
      <c r="AA62" s="24">
        <f t="shared" si="4"/>
        <v>18.5</v>
      </c>
    </row>
    <row r="63" spans="1:27" s="6" customFormat="1" ht="18.75" customHeight="1">
      <c r="A63" s="13">
        <f t="shared" si="5"/>
        <v>56</v>
      </c>
      <c r="B63" s="13"/>
      <c r="C63" s="13" t="s">
        <v>26</v>
      </c>
      <c r="D63" s="14" t="s">
        <v>364</v>
      </c>
      <c r="E63" s="14" t="s">
        <v>596</v>
      </c>
      <c r="F63" s="14" t="s">
        <v>413</v>
      </c>
      <c r="G63" s="13" t="s">
        <v>414</v>
      </c>
      <c r="H63" s="13">
        <v>1</v>
      </c>
      <c r="I63" s="13">
        <v>57</v>
      </c>
      <c r="J63" s="13" t="s">
        <v>29</v>
      </c>
      <c r="K63" s="13" t="s">
        <v>28</v>
      </c>
      <c r="L63" s="13" t="s">
        <v>35</v>
      </c>
      <c r="M63" s="13">
        <v>6.25</v>
      </c>
      <c r="N63" s="13">
        <v>1</v>
      </c>
      <c r="O63" s="13" t="s">
        <v>36</v>
      </c>
      <c r="P63" s="13">
        <v>6.2</v>
      </c>
      <c r="Q63" s="13">
        <v>1</v>
      </c>
      <c r="R63" s="13" t="s">
        <v>37</v>
      </c>
      <c r="S63" s="13">
        <v>5</v>
      </c>
      <c r="T63" s="13">
        <v>1</v>
      </c>
      <c r="U63" s="13">
        <v>1</v>
      </c>
      <c r="V63" s="13">
        <v>1</v>
      </c>
      <c r="W63" s="5">
        <f t="shared" si="0"/>
        <v>18.45</v>
      </c>
      <c r="X63" s="23">
        <f t="shared" si="1"/>
        <v>17.45</v>
      </c>
      <c r="Y63" s="18" t="str">
        <f t="shared" si="2"/>
        <v>Đạt</v>
      </c>
      <c r="Z63" s="16">
        <f t="shared" si="3"/>
        <v>0.44999999999999929</v>
      </c>
      <c r="AA63" s="24">
        <f t="shared" si="4"/>
        <v>18.5</v>
      </c>
    </row>
    <row r="64" spans="1:27" s="6" customFormat="1" ht="18.75" customHeight="1">
      <c r="A64" s="13">
        <f t="shared" si="5"/>
        <v>57</v>
      </c>
      <c r="B64" s="13">
        <v>1636</v>
      </c>
      <c r="C64" s="13" t="s">
        <v>26</v>
      </c>
      <c r="D64" s="14" t="s">
        <v>364</v>
      </c>
      <c r="E64" s="14" t="s">
        <v>596</v>
      </c>
      <c r="F64" s="14" t="s">
        <v>407</v>
      </c>
      <c r="G64" s="13" t="s">
        <v>408</v>
      </c>
      <c r="H64" s="13">
        <v>1</v>
      </c>
      <c r="I64" s="13">
        <v>54</v>
      </c>
      <c r="J64" s="13" t="s">
        <v>29</v>
      </c>
      <c r="K64" s="13" t="s">
        <v>28</v>
      </c>
      <c r="L64" s="13" t="s">
        <v>35</v>
      </c>
      <c r="M64" s="13">
        <v>5.25</v>
      </c>
      <c r="N64" s="13">
        <v>1</v>
      </c>
      <c r="O64" s="13" t="s">
        <v>36</v>
      </c>
      <c r="P64" s="13">
        <v>6.2</v>
      </c>
      <c r="Q64" s="13">
        <v>1</v>
      </c>
      <c r="R64" s="13" t="s">
        <v>37</v>
      </c>
      <c r="S64" s="13">
        <v>5.6</v>
      </c>
      <c r="T64" s="13">
        <v>1</v>
      </c>
      <c r="U64" s="13">
        <v>1.5</v>
      </c>
      <c r="V64" s="13">
        <v>1.5</v>
      </c>
      <c r="W64" s="5">
        <f t="shared" si="0"/>
        <v>18.549999999999997</v>
      </c>
      <c r="X64" s="23">
        <f t="shared" si="1"/>
        <v>17.049999999999997</v>
      </c>
      <c r="Y64" s="18" t="str">
        <f t="shared" si="2"/>
        <v>Đạt</v>
      </c>
      <c r="Z64" s="16">
        <f t="shared" si="3"/>
        <v>0.54999999999999716</v>
      </c>
      <c r="AA64" s="24">
        <f t="shared" si="4"/>
        <v>18.5</v>
      </c>
    </row>
    <row r="65" spans="1:27" s="6" customFormat="1" ht="18.75" customHeight="1">
      <c r="A65" s="13">
        <f t="shared" si="5"/>
        <v>58</v>
      </c>
      <c r="B65" s="13">
        <v>1624</v>
      </c>
      <c r="C65" s="13" t="s">
        <v>26</v>
      </c>
      <c r="D65" s="14" t="s">
        <v>364</v>
      </c>
      <c r="E65" s="14" t="s">
        <v>596</v>
      </c>
      <c r="F65" s="14" t="s">
        <v>1021</v>
      </c>
      <c r="G65" s="13" t="s">
        <v>1022</v>
      </c>
      <c r="H65" s="13">
        <v>1</v>
      </c>
      <c r="I65" s="13">
        <v>58</v>
      </c>
      <c r="J65" s="13" t="s">
        <v>29</v>
      </c>
      <c r="K65" s="13" t="s">
        <v>28</v>
      </c>
      <c r="L65" s="13" t="s">
        <v>35</v>
      </c>
      <c r="M65" s="13">
        <v>4.75</v>
      </c>
      <c r="N65" s="13">
        <v>1</v>
      </c>
      <c r="O65" s="13" t="s">
        <v>36</v>
      </c>
      <c r="P65" s="13">
        <v>6.4</v>
      </c>
      <c r="Q65" s="13">
        <v>1</v>
      </c>
      <c r="R65" s="13" t="s">
        <v>37</v>
      </c>
      <c r="S65" s="13">
        <v>5.8</v>
      </c>
      <c r="T65" s="13">
        <v>1</v>
      </c>
      <c r="U65" s="13">
        <v>1.5</v>
      </c>
      <c r="V65" s="13">
        <v>1.5</v>
      </c>
      <c r="W65" s="5">
        <f t="shared" si="0"/>
        <v>18.45</v>
      </c>
      <c r="X65" s="23">
        <f t="shared" si="1"/>
        <v>16.95</v>
      </c>
      <c r="Y65" s="18" t="str">
        <f t="shared" si="2"/>
        <v>Đạt</v>
      </c>
      <c r="Z65" s="16">
        <f t="shared" si="3"/>
        <v>0.44999999999999929</v>
      </c>
      <c r="AA65" s="24">
        <f t="shared" si="4"/>
        <v>18.5</v>
      </c>
    </row>
    <row r="66" spans="1:27" s="6" customFormat="1" ht="18.75" customHeight="1">
      <c r="A66" s="13">
        <f t="shared" si="5"/>
        <v>59</v>
      </c>
      <c r="B66" s="13"/>
      <c r="C66" s="13" t="s">
        <v>26</v>
      </c>
      <c r="D66" s="14" t="s">
        <v>364</v>
      </c>
      <c r="E66" s="14" t="s">
        <v>596</v>
      </c>
      <c r="F66" s="14" t="s">
        <v>1023</v>
      </c>
      <c r="G66" s="13" t="s">
        <v>1024</v>
      </c>
      <c r="H66" s="13">
        <v>1</v>
      </c>
      <c r="I66" s="13">
        <v>59</v>
      </c>
      <c r="J66" s="13" t="s">
        <v>29</v>
      </c>
      <c r="K66" s="13" t="s">
        <v>28</v>
      </c>
      <c r="L66" s="13" t="s">
        <v>35</v>
      </c>
      <c r="M66" s="13">
        <v>5.75</v>
      </c>
      <c r="N66" s="13">
        <v>1</v>
      </c>
      <c r="O66" s="13" t="s">
        <v>36</v>
      </c>
      <c r="P66" s="13">
        <v>5.4</v>
      </c>
      <c r="Q66" s="13">
        <v>1</v>
      </c>
      <c r="R66" s="13" t="s">
        <v>37</v>
      </c>
      <c r="S66" s="13">
        <v>5.8</v>
      </c>
      <c r="T66" s="13">
        <v>1</v>
      </c>
      <c r="U66" s="13">
        <v>1.5</v>
      </c>
      <c r="V66" s="13">
        <v>1.5</v>
      </c>
      <c r="W66" s="5">
        <f t="shared" si="0"/>
        <v>18.45</v>
      </c>
      <c r="X66" s="23">
        <f t="shared" si="1"/>
        <v>16.95</v>
      </c>
      <c r="Y66" s="18" t="str">
        <f t="shared" si="2"/>
        <v>Đạt</v>
      </c>
      <c r="Z66" s="16">
        <f t="shared" si="3"/>
        <v>0.44999999999999929</v>
      </c>
      <c r="AA66" s="24">
        <f t="shared" si="4"/>
        <v>18.5</v>
      </c>
    </row>
    <row r="67" spans="1:27" s="6" customFormat="1" ht="18.75" customHeight="1">
      <c r="A67" s="13">
        <f t="shared" si="5"/>
        <v>60</v>
      </c>
      <c r="B67" s="13"/>
      <c r="C67" s="13" t="s">
        <v>26</v>
      </c>
      <c r="D67" s="14" t="s">
        <v>364</v>
      </c>
      <c r="E67" s="14" t="s">
        <v>596</v>
      </c>
      <c r="F67" s="14" t="s">
        <v>415</v>
      </c>
      <c r="G67" s="13" t="s">
        <v>416</v>
      </c>
      <c r="H67" s="13">
        <v>1</v>
      </c>
      <c r="I67" s="13">
        <v>60</v>
      </c>
      <c r="J67" s="13" t="s">
        <v>29</v>
      </c>
      <c r="K67" s="13" t="s">
        <v>28</v>
      </c>
      <c r="L67" s="13" t="s">
        <v>35</v>
      </c>
      <c r="M67" s="13">
        <v>6.25</v>
      </c>
      <c r="N67" s="13">
        <v>1</v>
      </c>
      <c r="O67" s="13" t="s">
        <v>36</v>
      </c>
      <c r="P67" s="13">
        <v>5.8</v>
      </c>
      <c r="Q67" s="13">
        <v>1</v>
      </c>
      <c r="R67" s="13" t="s">
        <v>37</v>
      </c>
      <c r="S67" s="13">
        <v>5.8</v>
      </c>
      <c r="T67" s="13">
        <v>1</v>
      </c>
      <c r="U67" s="13">
        <v>0.5</v>
      </c>
      <c r="V67" s="13">
        <v>0.5</v>
      </c>
      <c r="W67" s="5">
        <f t="shared" si="0"/>
        <v>18.350000000000001</v>
      </c>
      <c r="X67" s="23">
        <f t="shared" si="1"/>
        <v>17.850000000000001</v>
      </c>
      <c r="Y67" s="18" t="str">
        <f t="shared" si="2"/>
        <v>Đạt</v>
      </c>
      <c r="Z67" s="16">
        <f t="shared" si="3"/>
        <v>0.35000000000000142</v>
      </c>
      <c r="AA67" s="24">
        <f t="shared" si="4"/>
        <v>18.25</v>
      </c>
    </row>
    <row r="68" spans="1:27" s="6" customFormat="1" ht="18.75" customHeight="1">
      <c r="A68" s="13">
        <f t="shared" si="5"/>
        <v>61</v>
      </c>
      <c r="B68" s="13">
        <v>1689</v>
      </c>
      <c r="C68" s="13" t="s">
        <v>26</v>
      </c>
      <c r="D68" s="14" t="s">
        <v>364</v>
      </c>
      <c r="E68" s="14" t="s">
        <v>596</v>
      </c>
      <c r="F68" s="14" t="s">
        <v>417</v>
      </c>
      <c r="G68" s="13" t="s">
        <v>418</v>
      </c>
      <c r="H68" s="13">
        <v>1</v>
      </c>
      <c r="I68" s="13">
        <v>61</v>
      </c>
      <c r="J68" s="13" t="s">
        <v>29</v>
      </c>
      <c r="K68" s="13" t="s">
        <v>28</v>
      </c>
      <c r="L68" s="13" t="s">
        <v>35</v>
      </c>
      <c r="M68" s="13">
        <v>6.25</v>
      </c>
      <c r="N68" s="13">
        <v>1</v>
      </c>
      <c r="O68" s="13" t="s">
        <v>36</v>
      </c>
      <c r="P68" s="13">
        <v>6.4</v>
      </c>
      <c r="Q68" s="13">
        <v>1</v>
      </c>
      <c r="R68" s="13" t="s">
        <v>37</v>
      </c>
      <c r="S68" s="13">
        <v>5.2</v>
      </c>
      <c r="T68" s="13">
        <v>1</v>
      </c>
      <c r="U68" s="13">
        <v>0.5</v>
      </c>
      <c r="V68" s="13">
        <v>0.5</v>
      </c>
      <c r="W68" s="5">
        <f t="shared" si="0"/>
        <v>18.350000000000001</v>
      </c>
      <c r="X68" s="23">
        <f t="shared" si="1"/>
        <v>17.850000000000001</v>
      </c>
      <c r="Y68" s="18" t="str">
        <f t="shared" si="2"/>
        <v>Đạt</v>
      </c>
      <c r="Z68" s="16">
        <f t="shared" si="3"/>
        <v>0.35000000000000142</v>
      </c>
      <c r="AA68" s="24">
        <f t="shared" si="4"/>
        <v>18.25</v>
      </c>
    </row>
    <row r="69" spans="1:27" s="6" customFormat="1" ht="18.75" customHeight="1">
      <c r="A69" s="13">
        <f t="shared" si="5"/>
        <v>62</v>
      </c>
      <c r="B69" s="13">
        <v>1654</v>
      </c>
      <c r="C69" s="13" t="s">
        <v>26</v>
      </c>
      <c r="D69" s="14" t="s">
        <v>364</v>
      </c>
      <c r="E69" s="14" t="s">
        <v>596</v>
      </c>
      <c r="F69" s="14" t="s">
        <v>419</v>
      </c>
      <c r="G69" s="13" t="s">
        <v>420</v>
      </c>
      <c r="H69" s="13">
        <v>1</v>
      </c>
      <c r="I69" s="13">
        <v>62</v>
      </c>
      <c r="J69" s="13" t="s">
        <v>29</v>
      </c>
      <c r="K69" s="13" t="s">
        <v>28</v>
      </c>
      <c r="L69" s="13" t="s">
        <v>35</v>
      </c>
      <c r="M69" s="13">
        <v>6</v>
      </c>
      <c r="N69" s="13">
        <v>1</v>
      </c>
      <c r="O69" s="13" t="s">
        <v>36</v>
      </c>
      <c r="P69" s="13">
        <v>6.4</v>
      </c>
      <c r="Q69" s="13">
        <v>1</v>
      </c>
      <c r="R69" s="13" t="s">
        <v>37</v>
      </c>
      <c r="S69" s="13">
        <v>4.8</v>
      </c>
      <c r="T69" s="13">
        <v>1</v>
      </c>
      <c r="U69" s="13">
        <v>1</v>
      </c>
      <c r="V69" s="13">
        <v>1</v>
      </c>
      <c r="W69" s="5">
        <f t="shared" si="0"/>
        <v>18.2</v>
      </c>
      <c r="X69" s="23">
        <f t="shared" si="1"/>
        <v>17.2</v>
      </c>
      <c r="Y69" s="18" t="str">
        <f t="shared" si="2"/>
        <v>Đạt</v>
      </c>
      <c r="Z69" s="16">
        <f t="shared" si="3"/>
        <v>0.19999999999999929</v>
      </c>
      <c r="AA69" s="24">
        <f t="shared" si="4"/>
        <v>18.25</v>
      </c>
    </row>
    <row r="70" spans="1:27" s="6" customFormat="1" ht="18.75" customHeight="1">
      <c r="A70" s="13">
        <f t="shared" si="5"/>
        <v>63</v>
      </c>
      <c r="B70" s="13">
        <v>1748</v>
      </c>
      <c r="C70" s="13" t="s">
        <v>26</v>
      </c>
      <c r="D70" s="14" t="s">
        <v>364</v>
      </c>
      <c r="E70" s="14" t="s">
        <v>596</v>
      </c>
      <c r="F70" s="14" t="s">
        <v>1025</v>
      </c>
      <c r="G70" s="13" t="s">
        <v>1026</v>
      </c>
      <c r="H70" s="13">
        <v>1</v>
      </c>
      <c r="I70" s="13">
        <v>63</v>
      </c>
      <c r="J70" s="13" t="s">
        <v>29</v>
      </c>
      <c r="K70" s="13" t="s">
        <v>28</v>
      </c>
      <c r="L70" s="13" t="s">
        <v>35</v>
      </c>
      <c r="M70" s="13">
        <v>6.25</v>
      </c>
      <c r="N70" s="13">
        <v>1</v>
      </c>
      <c r="O70" s="13" t="s">
        <v>36</v>
      </c>
      <c r="P70" s="13">
        <v>6.4</v>
      </c>
      <c r="Q70" s="13">
        <v>1</v>
      </c>
      <c r="R70" s="13" t="s">
        <v>37</v>
      </c>
      <c r="S70" s="13">
        <v>5.4</v>
      </c>
      <c r="T70" s="13">
        <v>1</v>
      </c>
      <c r="U70" s="13">
        <v>0</v>
      </c>
      <c r="V70" s="13">
        <v>0</v>
      </c>
      <c r="W70" s="5">
        <f t="shared" si="0"/>
        <v>18.05</v>
      </c>
      <c r="X70" s="23">
        <f t="shared" si="1"/>
        <v>18.05</v>
      </c>
      <c r="Y70" s="18" t="str">
        <f t="shared" si="2"/>
        <v>Đạt</v>
      </c>
      <c r="Z70" s="16">
        <f t="shared" si="3"/>
        <v>5.0000000000000711E-2</v>
      </c>
      <c r="AA70" s="24">
        <f t="shared" si="4"/>
        <v>18</v>
      </c>
    </row>
    <row r="71" spans="1:27" s="6" customFormat="1" ht="18.75" customHeight="1">
      <c r="A71" s="13">
        <f t="shared" si="5"/>
        <v>64</v>
      </c>
      <c r="B71" s="13"/>
      <c r="C71" s="13" t="s">
        <v>26</v>
      </c>
      <c r="D71" s="14" t="s">
        <v>364</v>
      </c>
      <c r="E71" s="14" t="s">
        <v>596</v>
      </c>
      <c r="F71" s="14" t="s">
        <v>1027</v>
      </c>
      <c r="G71" s="13" t="s">
        <v>1028</v>
      </c>
      <c r="H71" s="13">
        <v>1</v>
      </c>
      <c r="I71" s="13">
        <v>66</v>
      </c>
      <c r="J71" s="13" t="s">
        <v>29</v>
      </c>
      <c r="K71" s="13" t="s">
        <v>28</v>
      </c>
      <c r="L71" s="13" t="s">
        <v>35</v>
      </c>
      <c r="M71" s="13">
        <v>6</v>
      </c>
      <c r="N71" s="13">
        <v>1</v>
      </c>
      <c r="O71" s="13" t="s">
        <v>36</v>
      </c>
      <c r="P71" s="13">
        <v>6</v>
      </c>
      <c r="Q71" s="13">
        <v>1</v>
      </c>
      <c r="R71" s="13" t="s">
        <v>37</v>
      </c>
      <c r="S71" s="13">
        <v>5.4</v>
      </c>
      <c r="T71" s="13">
        <v>1</v>
      </c>
      <c r="U71" s="13">
        <v>0.5</v>
      </c>
      <c r="V71" s="13">
        <v>0.5</v>
      </c>
      <c r="W71" s="5">
        <f t="shared" si="0"/>
        <v>17.899999999999999</v>
      </c>
      <c r="X71" s="23">
        <f t="shared" si="1"/>
        <v>17.399999999999999</v>
      </c>
      <c r="Y71" s="18" t="str">
        <f t="shared" si="2"/>
        <v>Đạt</v>
      </c>
      <c r="Z71" s="16">
        <f t="shared" si="3"/>
        <v>0.89999999999999858</v>
      </c>
      <c r="AA71" s="24">
        <f t="shared" si="4"/>
        <v>18</v>
      </c>
    </row>
    <row r="72" spans="1:27" s="6" customFormat="1" ht="18.75" customHeight="1">
      <c r="A72" s="13">
        <f t="shared" si="5"/>
        <v>65</v>
      </c>
      <c r="B72" s="13"/>
      <c r="C72" s="13" t="s">
        <v>26</v>
      </c>
      <c r="D72" s="14" t="s">
        <v>364</v>
      </c>
      <c r="E72" s="14" t="s">
        <v>596</v>
      </c>
      <c r="F72" s="14" t="s">
        <v>570</v>
      </c>
      <c r="G72" s="13" t="s">
        <v>571</v>
      </c>
      <c r="H72" s="13">
        <v>1</v>
      </c>
      <c r="I72" s="13">
        <v>64</v>
      </c>
      <c r="J72" s="13" t="s">
        <v>29</v>
      </c>
      <c r="K72" s="13" t="s">
        <v>28</v>
      </c>
      <c r="L72" s="13" t="s">
        <v>35</v>
      </c>
      <c r="M72" s="13">
        <v>6.5</v>
      </c>
      <c r="N72" s="13">
        <v>1</v>
      </c>
      <c r="O72" s="13" t="s">
        <v>36</v>
      </c>
      <c r="P72" s="13">
        <v>4.2</v>
      </c>
      <c r="Q72" s="13">
        <v>1</v>
      </c>
      <c r="R72" s="13" t="s">
        <v>37</v>
      </c>
      <c r="S72" s="13">
        <v>5.8</v>
      </c>
      <c r="T72" s="13">
        <v>1</v>
      </c>
      <c r="U72" s="13">
        <v>1.5</v>
      </c>
      <c r="V72" s="13">
        <v>1.5</v>
      </c>
      <c r="W72" s="5">
        <f t="shared" ref="W72:W127" si="6">M72+P72+S72+V72</f>
        <v>18</v>
      </c>
      <c r="X72" s="23">
        <f t="shared" ref="X72:X127" si="7">M72+P72+S72</f>
        <v>16.5</v>
      </c>
      <c r="Y72" s="18" t="str">
        <f t="shared" ref="Y72:Y127" si="8">IF(X72 &gt;= 16, "Đạt", "Không")</f>
        <v>Đạt</v>
      </c>
      <c r="Z72" s="16">
        <f t="shared" ref="Z72:Z127" si="9">W72-INT(W72)</f>
        <v>0</v>
      </c>
      <c r="AA72" s="24">
        <f t="shared" ref="AA72:AA127" si="10">IF(Z72&gt;=0.875, 1, IF(Z72&gt;=0.625, 0.75, IF(Z72&gt;=0.375, 0.5, IF(Z72&gt;=0.125, 0.25,0))))+INT(W72)</f>
        <v>18</v>
      </c>
    </row>
    <row r="73" spans="1:27" s="6" customFormat="1" ht="18.75" customHeight="1">
      <c r="A73" s="13">
        <f t="shared" ref="A73:A128" si="11">IF(J73=J72,A72+1, 1)</f>
        <v>66</v>
      </c>
      <c r="B73" s="13"/>
      <c r="C73" s="13" t="s">
        <v>26</v>
      </c>
      <c r="D73" s="14" t="s">
        <v>364</v>
      </c>
      <c r="E73" s="14" t="s">
        <v>596</v>
      </c>
      <c r="F73" s="14" t="s">
        <v>422</v>
      </c>
      <c r="G73" s="13" t="s">
        <v>423</v>
      </c>
      <c r="H73" s="13">
        <v>1</v>
      </c>
      <c r="I73" s="13">
        <v>65</v>
      </c>
      <c r="J73" s="13" t="s">
        <v>29</v>
      </c>
      <c r="K73" s="13" t="s">
        <v>28</v>
      </c>
      <c r="L73" s="13" t="s">
        <v>35</v>
      </c>
      <c r="M73" s="13">
        <v>5.5</v>
      </c>
      <c r="N73" s="13">
        <v>1</v>
      </c>
      <c r="O73" s="13" t="s">
        <v>36</v>
      </c>
      <c r="P73" s="13">
        <v>5.4</v>
      </c>
      <c r="Q73" s="13">
        <v>1</v>
      </c>
      <c r="R73" s="13" t="s">
        <v>37</v>
      </c>
      <c r="S73" s="13">
        <v>5.6</v>
      </c>
      <c r="T73" s="13">
        <v>1</v>
      </c>
      <c r="U73" s="13">
        <v>1.5</v>
      </c>
      <c r="V73" s="13">
        <v>1.5</v>
      </c>
      <c r="W73" s="5">
        <f t="shared" si="6"/>
        <v>18</v>
      </c>
      <c r="X73" s="23">
        <f t="shared" si="7"/>
        <v>16.5</v>
      </c>
      <c r="Y73" s="18" t="str">
        <f t="shared" si="8"/>
        <v>Đạt</v>
      </c>
      <c r="Z73" s="16">
        <f t="shared" si="9"/>
        <v>0</v>
      </c>
      <c r="AA73" s="24">
        <f t="shared" si="10"/>
        <v>18</v>
      </c>
    </row>
    <row r="74" spans="1:27" s="6" customFormat="1" ht="18.75" customHeight="1">
      <c r="A74" s="13">
        <f t="shared" si="11"/>
        <v>67</v>
      </c>
      <c r="B74" s="13">
        <v>1644</v>
      </c>
      <c r="C74" s="13" t="s">
        <v>26</v>
      </c>
      <c r="D74" s="14" t="s">
        <v>364</v>
      </c>
      <c r="E74" s="14" t="s">
        <v>596</v>
      </c>
      <c r="F74" s="14" t="s">
        <v>424</v>
      </c>
      <c r="G74" s="13" t="s">
        <v>425</v>
      </c>
      <c r="H74" s="13">
        <v>1</v>
      </c>
      <c r="I74" s="13">
        <v>67</v>
      </c>
      <c r="J74" s="13" t="s">
        <v>29</v>
      </c>
      <c r="K74" s="13" t="s">
        <v>28</v>
      </c>
      <c r="L74" s="13" t="s">
        <v>35</v>
      </c>
      <c r="M74" s="13">
        <v>5.25</v>
      </c>
      <c r="N74" s="13">
        <v>1</v>
      </c>
      <c r="O74" s="13" t="s">
        <v>36</v>
      </c>
      <c r="P74" s="13">
        <v>6.8</v>
      </c>
      <c r="Q74" s="13">
        <v>1</v>
      </c>
      <c r="R74" s="13" t="s">
        <v>37</v>
      </c>
      <c r="S74" s="13">
        <v>5.8</v>
      </c>
      <c r="T74" s="13">
        <v>1</v>
      </c>
      <c r="U74" s="13">
        <v>0</v>
      </c>
      <c r="V74" s="13">
        <v>0</v>
      </c>
      <c r="W74" s="5">
        <f t="shared" si="6"/>
        <v>17.850000000000001</v>
      </c>
      <c r="X74" s="23">
        <f t="shared" si="7"/>
        <v>17.850000000000001</v>
      </c>
      <c r="Y74" s="18" t="str">
        <f t="shared" si="8"/>
        <v>Đạt</v>
      </c>
      <c r="Z74" s="16">
        <f t="shared" si="9"/>
        <v>0.85000000000000142</v>
      </c>
      <c r="AA74" s="24">
        <f t="shared" si="10"/>
        <v>17.75</v>
      </c>
    </row>
    <row r="75" spans="1:27" s="6" customFormat="1" ht="18.75" customHeight="1">
      <c r="A75" s="13">
        <f t="shared" si="11"/>
        <v>68</v>
      </c>
      <c r="B75" s="13"/>
      <c r="C75" s="13" t="s">
        <v>26</v>
      </c>
      <c r="D75" s="14" t="s">
        <v>364</v>
      </c>
      <c r="E75" s="14" t="s">
        <v>596</v>
      </c>
      <c r="F75" s="14" t="s">
        <v>426</v>
      </c>
      <c r="G75" s="13" t="s">
        <v>427</v>
      </c>
      <c r="H75" s="13">
        <v>1</v>
      </c>
      <c r="I75" s="13">
        <v>68</v>
      </c>
      <c r="J75" s="13" t="s">
        <v>29</v>
      </c>
      <c r="K75" s="13" t="s">
        <v>28</v>
      </c>
      <c r="L75" s="13" t="s">
        <v>35</v>
      </c>
      <c r="M75" s="13">
        <v>5.25</v>
      </c>
      <c r="N75" s="13">
        <v>1</v>
      </c>
      <c r="O75" s="13" t="s">
        <v>36</v>
      </c>
      <c r="P75" s="13">
        <v>6.6</v>
      </c>
      <c r="Q75" s="13">
        <v>1</v>
      </c>
      <c r="R75" s="13" t="s">
        <v>37</v>
      </c>
      <c r="S75" s="13">
        <v>5</v>
      </c>
      <c r="T75" s="13">
        <v>1</v>
      </c>
      <c r="U75" s="13">
        <v>1</v>
      </c>
      <c r="V75" s="13">
        <v>1</v>
      </c>
      <c r="W75" s="5">
        <f t="shared" si="6"/>
        <v>17.850000000000001</v>
      </c>
      <c r="X75" s="23">
        <f t="shared" si="7"/>
        <v>16.850000000000001</v>
      </c>
      <c r="Y75" s="18" t="str">
        <f t="shared" si="8"/>
        <v>Đạt</v>
      </c>
      <c r="Z75" s="16">
        <f t="shared" si="9"/>
        <v>0.85000000000000142</v>
      </c>
      <c r="AA75" s="24">
        <f t="shared" si="10"/>
        <v>17.75</v>
      </c>
    </row>
    <row r="76" spans="1:27" s="6" customFormat="1" ht="18.75" customHeight="1">
      <c r="A76" s="13">
        <f t="shared" si="11"/>
        <v>69</v>
      </c>
      <c r="B76" s="13"/>
      <c r="C76" s="13" t="s">
        <v>26</v>
      </c>
      <c r="D76" s="14" t="s">
        <v>364</v>
      </c>
      <c r="E76" s="14" t="s">
        <v>596</v>
      </c>
      <c r="F76" s="14" t="s">
        <v>1029</v>
      </c>
      <c r="G76" s="13" t="s">
        <v>1030</v>
      </c>
      <c r="H76" s="13">
        <v>1</v>
      </c>
      <c r="I76" s="13">
        <v>70</v>
      </c>
      <c r="J76" s="13" t="s">
        <v>29</v>
      </c>
      <c r="K76" s="13" t="s">
        <v>28</v>
      </c>
      <c r="L76" s="13" t="s">
        <v>35</v>
      </c>
      <c r="M76" s="13">
        <v>4.75</v>
      </c>
      <c r="N76" s="13">
        <v>1</v>
      </c>
      <c r="O76" s="13" t="s">
        <v>36</v>
      </c>
      <c r="P76" s="13">
        <v>6.2</v>
      </c>
      <c r="Q76" s="13">
        <v>1</v>
      </c>
      <c r="R76" s="13" t="s">
        <v>37</v>
      </c>
      <c r="S76" s="13">
        <v>5.8</v>
      </c>
      <c r="T76" s="13">
        <v>1</v>
      </c>
      <c r="U76" s="13">
        <v>1</v>
      </c>
      <c r="V76" s="13">
        <v>1</v>
      </c>
      <c r="W76" s="5">
        <f t="shared" si="6"/>
        <v>17.75</v>
      </c>
      <c r="X76" s="23">
        <f t="shared" si="7"/>
        <v>16.75</v>
      </c>
      <c r="Y76" s="18" t="str">
        <f t="shared" si="8"/>
        <v>Đạt</v>
      </c>
      <c r="Z76" s="16">
        <f t="shared" si="9"/>
        <v>0.75</v>
      </c>
      <c r="AA76" s="24">
        <f t="shared" si="10"/>
        <v>17.75</v>
      </c>
    </row>
    <row r="77" spans="1:27" s="6" customFormat="1" ht="18.75" customHeight="1">
      <c r="A77" s="13">
        <f t="shared" si="11"/>
        <v>70</v>
      </c>
      <c r="B77" s="13"/>
      <c r="C77" s="13" t="s">
        <v>26</v>
      </c>
      <c r="D77" s="14" t="s">
        <v>364</v>
      </c>
      <c r="E77" s="14" t="s">
        <v>596</v>
      </c>
      <c r="F77" s="14" t="s">
        <v>428</v>
      </c>
      <c r="G77" s="13" t="s">
        <v>429</v>
      </c>
      <c r="H77" s="13">
        <v>1</v>
      </c>
      <c r="I77" s="13">
        <v>69</v>
      </c>
      <c r="J77" s="13" t="s">
        <v>29</v>
      </c>
      <c r="K77" s="13" t="s">
        <v>28</v>
      </c>
      <c r="L77" s="13" t="s">
        <v>35</v>
      </c>
      <c r="M77" s="13">
        <v>5.5</v>
      </c>
      <c r="N77" s="13">
        <v>1</v>
      </c>
      <c r="O77" s="13" t="s">
        <v>36</v>
      </c>
      <c r="P77" s="13">
        <v>6</v>
      </c>
      <c r="Q77" s="13">
        <v>1</v>
      </c>
      <c r="R77" s="13" t="s">
        <v>37</v>
      </c>
      <c r="S77" s="13">
        <v>4.8</v>
      </c>
      <c r="T77" s="13">
        <v>1</v>
      </c>
      <c r="U77" s="13">
        <v>1.5</v>
      </c>
      <c r="V77" s="13">
        <v>1.5</v>
      </c>
      <c r="W77" s="5">
        <f t="shared" si="6"/>
        <v>17.8</v>
      </c>
      <c r="X77" s="23">
        <f t="shared" si="7"/>
        <v>16.3</v>
      </c>
      <c r="Y77" s="18" t="str">
        <f t="shared" si="8"/>
        <v>Đạt</v>
      </c>
      <c r="Z77" s="16">
        <f t="shared" si="9"/>
        <v>0.80000000000000071</v>
      </c>
      <c r="AA77" s="24">
        <f t="shared" si="10"/>
        <v>17.75</v>
      </c>
    </row>
    <row r="78" spans="1:27" s="6" customFormat="1" ht="18.75" customHeight="1">
      <c r="A78" s="13">
        <f t="shared" si="11"/>
        <v>71</v>
      </c>
      <c r="B78" s="13">
        <v>1645</v>
      </c>
      <c r="C78" s="13" t="s">
        <v>26</v>
      </c>
      <c r="D78" s="14" t="s">
        <v>364</v>
      </c>
      <c r="E78" s="14" t="s">
        <v>596</v>
      </c>
      <c r="F78" s="14" t="s">
        <v>1031</v>
      </c>
      <c r="G78" s="13" t="s">
        <v>1032</v>
      </c>
      <c r="H78" s="13">
        <v>1</v>
      </c>
      <c r="I78" s="13">
        <v>71</v>
      </c>
      <c r="J78" s="13" t="s">
        <v>29</v>
      </c>
      <c r="K78" s="13" t="s">
        <v>28</v>
      </c>
      <c r="L78" s="13" t="s">
        <v>35</v>
      </c>
      <c r="M78" s="13">
        <v>5</v>
      </c>
      <c r="N78" s="13">
        <v>1</v>
      </c>
      <c r="O78" s="13" t="s">
        <v>36</v>
      </c>
      <c r="P78" s="13">
        <v>5.8</v>
      </c>
      <c r="Q78" s="13">
        <v>1</v>
      </c>
      <c r="R78" s="13" t="s">
        <v>37</v>
      </c>
      <c r="S78" s="13">
        <v>5.4</v>
      </c>
      <c r="T78" s="13">
        <v>1</v>
      </c>
      <c r="U78" s="13">
        <v>1.5</v>
      </c>
      <c r="V78" s="13">
        <v>1.5</v>
      </c>
      <c r="W78" s="5">
        <f t="shared" si="6"/>
        <v>17.700000000000003</v>
      </c>
      <c r="X78" s="23">
        <f t="shared" si="7"/>
        <v>16.200000000000003</v>
      </c>
      <c r="Y78" s="18" t="str">
        <f t="shared" si="8"/>
        <v>Đạt</v>
      </c>
      <c r="Z78" s="16">
        <f t="shared" si="9"/>
        <v>0.70000000000000284</v>
      </c>
      <c r="AA78" s="24">
        <f t="shared" si="10"/>
        <v>17.75</v>
      </c>
    </row>
    <row r="79" spans="1:27" s="6" customFormat="1" ht="18.75" customHeight="1">
      <c r="A79" s="13">
        <v>1</v>
      </c>
      <c r="B79" s="13">
        <v>1673</v>
      </c>
      <c r="C79" s="13" t="s">
        <v>26</v>
      </c>
      <c r="D79" s="14" t="s">
        <v>364</v>
      </c>
      <c r="E79" s="14" t="s">
        <v>596</v>
      </c>
      <c r="F79" s="14" t="s">
        <v>1033</v>
      </c>
      <c r="G79" s="13" t="s">
        <v>1034</v>
      </c>
      <c r="H79" s="13">
        <v>1</v>
      </c>
      <c r="I79" s="13">
        <v>1</v>
      </c>
      <c r="J79" s="13" t="s">
        <v>183</v>
      </c>
      <c r="K79" s="13" t="s">
        <v>28</v>
      </c>
      <c r="L79" s="13" t="s">
        <v>35</v>
      </c>
      <c r="M79" s="13">
        <v>6.75</v>
      </c>
      <c r="N79" s="13">
        <v>1</v>
      </c>
      <c r="O79" s="13" t="s">
        <v>36</v>
      </c>
      <c r="P79" s="13">
        <v>7.2</v>
      </c>
      <c r="Q79" s="13">
        <v>1</v>
      </c>
      <c r="R79" s="13" t="s">
        <v>92</v>
      </c>
      <c r="S79" s="13">
        <v>5.45</v>
      </c>
      <c r="T79" s="13">
        <v>1</v>
      </c>
      <c r="U79" s="13">
        <v>1.5</v>
      </c>
      <c r="V79" s="13">
        <v>1.5</v>
      </c>
      <c r="W79" s="5">
        <f t="shared" si="6"/>
        <v>20.9</v>
      </c>
      <c r="X79" s="23">
        <f t="shared" si="7"/>
        <v>19.399999999999999</v>
      </c>
      <c r="Y79" s="18" t="str">
        <f t="shared" si="8"/>
        <v>Đạt</v>
      </c>
      <c r="Z79" s="16">
        <f t="shared" si="9"/>
        <v>0.89999999999999858</v>
      </c>
      <c r="AA79" s="24">
        <f t="shared" si="10"/>
        <v>21</v>
      </c>
    </row>
    <row r="80" spans="1:27" s="6" customFormat="1" ht="18.75" customHeight="1">
      <c r="A80" s="13">
        <f t="shared" ref="A80:A101" si="12">IF(J80=J79,A79+1, 1)</f>
        <v>2</v>
      </c>
      <c r="B80" s="13"/>
      <c r="C80" s="13" t="s">
        <v>26</v>
      </c>
      <c r="D80" s="14" t="s">
        <v>364</v>
      </c>
      <c r="E80" s="14" t="s">
        <v>596</v>
      </c>
      <c r="F80" s="14" t="s">
        <v>1035</v>
      </c>
      <c r="G80" s="13" t="s">
        <v>1036</v>
      </c>
      <c r="H80" s="13">
        <v>1</v>
      </c>
      <c r="I80" s="13">
        <v>2</v>
      </c>
      <c r="J80" s="13" t="s">
        <v>183</v>
      </c>
      <c r="K80" s="13" t="s">
        <v>28</v>
      </c>
      <c r="L80" s="13" t="s">
        <v>35</v>
      </c>
      <c r="M80" s="13">
        <v>6.25</v>
      </c>
      <c r="N80" s="13">
        <v>1</v>
      </c>
      <c r="O80" s="13" t="s">
        <v>36</v>
      </c>
      <c r="P80" s="13">
        <v>6.6</v>
      </c>
      <c r="Q80" s="13">
        <v>1</v>
      </c>
      <c r="R80" s="13" t="s">
        <v>92</v>
      </c>
      <c r="S80" s="13">
        <v>7.78</v>
      </c>
      <c r="T80" s="13">
        <v>1</v>
      </c>
      <c r="U80" s="13">
        <v>0</v>
      </c>
      <c r="V80" s="13">
        <v>0</v>
      </c>
      <c r="W80" s="5">
        <f t="shared" si="6"/>
        <v>20.63</v>
      </c>
      <c r="X80" s="23">
        <f t="shared" si="7"/>
        <v>20.63</v>
      </c>
      <c r="Y80" s="18" t="str">
        <f t="shared" si="8"/>
        <v>Đạt</v>
      </c>
      <c r="Z80" s="16">
        <f t="shared" si="9"/>
        <v>0.62999999999999901</v>
      </c>
      <c r="AA80" s="24">
        <f t="shared" si="10"/>
        <v>20.75</v>
      </c>
    </row>
    <row r="81" spans="1:27" s="6" customFormat="1" ht="18.75" customHeight="1">
      <c r="A81" s="13">
        <f t="shared" si="12"/>
        <v>3</v>
      </c>
      <c r="B81" s="13">
        <v>1628</v>
      </c>
      <c r="C81" s="13" t="s">
        <v>26</v>
      </c>
      <c r="D81" s="14" t="s">
        <v>364</v>
      </c>
      <c r="E81" s="14" t="s">
        <v>596</v>
      </c>
      <c r="F81" s="14" t="s">
        <v>1037</v>
      </c>
      <c r="G81" s="13" t="s">
        <v>1038</v>
      </c>
      <c r="H81" s="13">
        <v>1</v>
      </c>
      <c r="I81" s="13">
        <v>3</v>
      </c>
      <c r="J81" s="13" t="s">
        <v>183</v>
      </c>
      <c r="K81" s="13" t="s">
        <v>28</v>
      </c>
      <c r="L81" s="13" t="s">
        <v>35</v>
      </c>
      <c r="M81" s="13">
        <v>6.5</v>
      </c>
      <c r="N81" s="13">
        <v>1</v>
      </c>
      <c r="O81" s="13" t="s">
        <v>36</v>
      </c>
      <c r="P81" s="13">
        <v>7.2</v>
      </c>
      <c r="Q81" s="13">
        <v>1</v>
      </c>
      <c r="R81" s="13" t="s">
        <v>92</v>
      </c>
      <c r="S81" s="13">
        <v>6.43</v>
      </c>
      <c r="T81" s="13">
        <v>1</v>
      </c>
      <c r="U81" s="13">
        <v>0</v>
      </c>
      <c r="V81" s="13">
        <v>0</v>
      </c>
      <c r="W81" s="5">
        <f t="shared" si="6"/>
        <v>20.13</v>
      </c>
      <c r="X81" s="23">
        <f t="shared" si="7"/>
        <v>20.13</v>
      </c>
      <c r="Y81" s="18" t="str">
        <f t="shared" si="8"/>
        <v>Đạt</v>
      </c>
      <c r="Z81" s="16">
        <f t="shared" si="9"/>
        <v>0.12999999999999901</v>
      </c>
      <c r="AA81" s="24">
        <f t="shared" si="10"/>
        <v>20.25</v>
      </c>
    </row>
    <row r="82" spans="1:27" s="6" customFormat="1" ht="18.75" customHeight="1">
      <c r="A82" s="13">
        <f t="shared" si="12"/>
        <v>4</v>
      </c>
      <c r="B82" s="13"/>
      <c r="C82" s="13" t="s">
        <v>26</v>
      </c>
      <c r="D82" s="14" t="s">
        <v>364</v>
      </c>
      <c r="E82" s="14" t="s">
        <v>596</v>
      </c>
      <c r="F82" s="14" t="s">
        <v>430</v>
      </c>
      <c r="G82" s="13" t="s">
        <v>431</v>
      </c>
      <c r="H82" s="13">
        <v>1</v>
      </c>
      <c r="I82" s="13">
        <v>4</v>
      </c>
      <c r="J82" s="13" t="s">
        <v>183</v>
      </c>
      <c r="K82" s="13" t="s">
        <v>28</v>
      </c>
      <c r="L82" s="13" t="s">
        <v>35</v>
      </c>
      <c r="M82" s="13">
        <v>7.25</v>
      </c>
      <c r="N82" s="13">
        <v>1</v>
      </c>
      <c r="O82" s="13" t="s">
        <v>36</v>
      </c>
      <c r="P82" s="13">
        <v>7</v>
      </c>
      <c r="Q82" s="13">
        <v>1</v>
      </c>
      <c r="R82" s="13" t="s">
        <v>92</v>
      </c>
      <c r="S82" s="13">
        <v>4.5999999999999996</v>
      </c>
      <c r="T82" s="13">
        <v>1</v>
      </c>
      <c r="U82" s="13">
        <v>0.5</v>
      </c>
      <c r="V82" s="13">
        <v>0.5</v>
      </c>
      <c r="W82" s="5">
        <f t="shared" si="6"/>
        <v>19.350000000000001</v>
      </c>
      <c r="X82" s="23">
        <f t="shared" si="7"/>
        <v>18.850000000000001</v>
      </c>
      <c r="Y82" s="18" t="str">
        <f t="shared" si="8"/>
        <v>Đạt</v>
      </c>
      <c r="Z82" s="16">
        <f t="shared" si="9"/>
        <v>0.35000000000000142</v>
      </c>
      <c r="AA82" s="24">
        <f t="shared" si="10"/>
        <v>19.25</v>
      </c>
    </row>
    <row r="83" spans="1:27" s="6" customFormat="1" ht="18.75" customHeight="1">
      <c r="A83" s="13">
        <f t="shared" si="12"/>
        <v>5</v>
      </c>
      <c r="B83" s="13"/>
      <c r="C83" s="13" t="s">
        <v>26</v>
      </c>
      <c r="D83" s="14" t="s">
        <v>364</v>
      </c>
      <c r="E83" s="14" t="s">
        <v>596</v>
      </c>
      <c r="F83" s="14" t="s">
        <v>435</v>
      </c>
      <c r="G83" s="13" t="s">
        <v>436</v>
      </c>
      <c r="H83" s="13">
        <v>1</v>
      </c>
      <c r="I83" s="13">
        <v>5</v>
      </c>
      <c r="J83" s="13" t="s">
        <v>183</v>
      </c>
      <c r="K83" s="13" t="s">
        <v>28</v>
      </c>
      <c r="L83" s="13" t="s">
        <v>35</v>
      </c>
      <c r="M83" s="13">
        <v>7.5</v>
      </c>
      <c r="N83" s="13">
        <v>1</v>
      </c>
      <c r="O83" s="13" t="s">
        <v>36</v>
      </c>
      <c r="P83" s="13">
        <v>6</v>
      </c>
      <c r="Q83" s="13">
        <v>1</v>
      </c>
      <c r="R83" s="13" t="s">
        <v>92</v>
      </c>
      <c r="S83" s="13">
        <v>4.68</v>
      </c>
      <c r="T83" s="13">
        <v>1</v>
      </c>
      <c r="U83" s="13">
        <v>1</v>
      </c>
      <c r="V83" s="13">
        <v>1</v>
      </c>
      <c r="W83" s="5">
        <f t="shared" si="6"/>
        <v>19.18</v>
      </c>
      <c r="X83" s="23">
        <f t="shared" si="7"/>
        <v>18.18</v>
      </c>
      <c r="Y83" s="18" t="str">
        <f t="shared" si="8"/>
        <v>Đạt</v>
      </c>
      <c r="Z83" s="16">
        <f t="shared" si="9"/>
        <v>0.17999999999999972</v>
      </c>
      <c r="AA83" s="24">
        <f t="shared" si="10"/>
        <v>19.25</v>
      </c>
    </row>
    <row r="84" spans="1:27" s="6" customFormat="1" ht="18.75" customHeight="1">
      <c r="A84" s="13">
        <f t="shared" si="12"/>
        <v>6</v>
      </c>
      <c r="B84" s="13">
        <v>1667</v>
      </c>
      <c r="C84" s="13" t="s">
        <v>26</v>
      </c>
      <c r="D84" s="14" t="s">
        <v>364</v>
      </c>
      <c r="E84" s="14" t="s">
        <v>596</v>
      </c>
      <c r="F84" s="14" t="s">
        <v>437</v>
      </c>
      <c r="G84" s="13" t="s">
        <v>438</v>
      </c>
      <c r="H84" s="13">
        <v>1</v>
      </c>
      <c r="I84" s="13">
        <v>6</v>
      </c>
      <c r="J84" s="13" t="s">
        <v>183</v>
      </c>
      <c r="K84" s="13" t="s">
        <v>28</v>
      </c>
      <c r="L84" s="13" t="s">
        <v>35</v>
      </c>
      <c r="M84" s="13">
        <v>6</v>
      </c>
      <c r="N84" s="13">
        <v>1</v>
      </c>
      <c r="O84" s="13" t="s">
        <v>36</v>
      </c>
      <c r="P84" s="13">
        <v>6.8</v>
      </c>
      <c r="Q84" s="13">
        <v>1</v>
      </c>
      <c r="R84" s="13" t="s">
        <v>92</v>
      </c>
      <c r="S84" s="13">
        <v>5.18</v>
      </c>
      <c r="T84" s="13">
        <v>1</v>
      </c>
      <c r="U84" s="13">
        <v>1</v>
      </c>
      <c r="V84" s="13">
        <v>1</v>
      </c>
      <c r="W84" s="5">
        <f t="shared" si="6"/>
        <v>18.98</v>
      </c>
      <c r="X84" s="23">
        <f t="shared" si="7"/>
        <v>17.98</v>
      </c>
      <c r="Y84" s="18" t="str">
        <f t="shared" si="8"/>
        <v>Đạt</v>
      </c>
      <c r="Z84" s="16">
        <f t="shared" si="9"/>
        <v>0.98000000000000043</v>
      </c>
      <c r="AA84" s="24">
        <f t="shared" si="10"/>
        <v>19</v>
      </c>
    </row>
    <row r="85" spans="1:27" s="6" customFormat="1" ht="18.75" customHeight="1">
      <c r="A85" s="13">
        <f t="shared" si="12"/>
        <v>7</v>
      </c>
      <c r="B85" s="13"/>
      <c r="C85" s="13" t="s">
        <v>26</v>
      </c>
      <c r="D85" s="14" t="s">
        <v>364</v>
      </c>
      <c r="E85" s="14" t="s">
        <v>596</v>
      </c>
      <c r="F85" s="14" t="s">
        <v>439</v>
      </c>
      <c r="G85" s="13" t="s">
        <v>440</v>
      </c>
      <c r="H85" s="13">
        <v>1</v>
      </c>
      <c r="I85" s="13">
        <v>7</v>
      </c>
      <c r="J85" s="13" t="s">
        <v>183</v>
      </c>
      <c r="K85" s="13" t="s">
        <v>28</v>
      </c>
      <c r="L85" s="13" t="s">
        <v>35</v>
      </c>
      <c r="M85" s="13">
        <v>6</v>
      </c>
      <c r="N85" s="13">
        <v>1</v>
      </c>
      <c r="O85" s="13" t="s">
        <v>36</v>
      </c>
      <c r="P85" s="13">
        <v>6.8</v>
      </c>
      <c r="Q85" s="13">
        <v>1</v>
      </c>
      <c r="R85" s="13" t="s">
        <v>92</v>
      </c>
      <c r="S85" s="13">
        <v>5.18</v>
      </c>
      <c r="T85" s="13">
        <v>1</v>
      </c>
      <c r="U85" s="13">
        <v>1</v>
      </c>
      <c r="V85" s="13">
        <v>1</v>
      </c>
      <c r="W85" s="5">
        <f t="shared" si="6"/>
        <v>18.98</v>
      </c>
      <c r="X85" s="23">
        <f t="shared" si="7"/>
        <v>17.98</v>
      </c>
      <c r="Y85" s="18" t="str">
        <f t="shared" si="8"/>
        <v>Đạt</v>
      </c>
      <c r="Z85" s="16">
        <f t="shared" si="9"/>
        <v>0.98000000000000043</v>
      </c>
      <c r="AA85" s="24">
        <f t="shared" si="10"/>
        <v>19</v>
      </c>
    </row>
    <row r="86" spans="1:27" s="6" customFormat="1" ht="18.75" customHeight="1">
      <c r="A86" s="13">
        <f t="shared" si="12"/>
        <v>8</v>
      </c>
      <c r="B86" s="13"/>
      <c r="C86" s="13" t="s">
        <v>26</v>
      </c>
      <c r="D86" s="14" t="s">
        <v>364</v>
      </c>
      <c r="E86" s="14" t="s">
        <v>596</v>
      </c>
      <c r="F86" s="14" t="s">
        <v>1039</v>
      </c>
      <c r="G86" s="13" t="s">
        <v>1040</v>
      </c>
      <c r="H86" s="13">
        <v>1</v>
      </c>
      <c r="I86" s="13">
        <v>8</v>
      </c>
      <c r="J86" s="13" t="s">
        <v>183</v>
      </c>
      <c r="K86" s="13" t="s">
        <v>28</v>
      </c>
      <c r="L86" s="13" t="s">
        <v>35</v>
      </c>
      <c r="M86" s="13">
        <v>6.5</v>
      </c>
      <c r="N86" s="13">
        <v>1</v>
      </c>
      <c r="O86" s="13" t="s">
        <v>36</v>
      </c>
      <c r="P86" s="13">
        <v>6.8</v>
      </c>
      <c r="Q86" s="13">
        <v>1</v>
      </c>
      <c r="R86" s="13" t="s">
        <v>92</v>
      </c>
      <c r="S86" s="13">
        <v>4.13</v>
      </c>
      <c r="T86" s="13">
        <v>1</v>
      </c>
      <c r="U86" s="13">
        <v>1.5</v>
      </c>
      <c r="V86" s="13">
        <v>1.5</v>
      </c>
      <c r="W86" s="5">
        <f t="shared" si="6"/>
        <v>18.93</v>
      </c>
      <c r="X86" s="23">
        <f t="shared" si="7"/>
        <v>17.43</v>
      </c>
      <c r="Y86" s="18" t="str">
        <f t="shared" si="8"/>
        <v>Đạt</v>
      </c>
      <c r="Z86" s="16">
        <f t="shared" si="9"/>
        <v>0.92999999999999972</v>
      </c>
      <c r="AA86" s="24">
        <f t="shared" si="10"/>
        <v>19</v>
      </c>
    </row>
    <row r="87" spans="1:27" s="6" customFormat="1" ht="18.75" customHeight="1">
      <c r="A87" s="13">
        <f t="shared" si="12"/>
        <v>9</v>
      </c>
      <c r="B87" s="13">
        <v>1637</v>
      </c>
      <c r="C87" s="13" t="s">
        <v>26</v>
      </c>
      <c r="D87" s="14" t="s">
        <v>364</v>
      </c>
      <c r="E87" s="14" t="s">
        <v>596</v>
      </c>
      <c r="F87" s="14" t="s">
        <v>441</v>
      </c>
      <c r="G87" s="13" t="s">
        <v>442</v>
      </c>
      <c r="H87" s="13">
        <v>1</v>
      </c>
      <c r="I87" s="13">
        <v>9</v>
      </c>
      <c r="J87" s="13" t="s">
        <v>183</v>
      </c>
      <c r="K87" s="13" t="s">
        <v>28</v>
      </c>
      <c r="L87" s="13" t="s">
        <v>35</v>
      </c>
      <c r="M87" s="13">
        <v>6.25</v>
      </c>
      <c r="N87" s="13">
        <v>1</v>
      </c>
      <c r="O87" s="13" t="s">
        <v>36</v>
      </c>
      <c r="P87" s="13">
        <v>6.4</v>
      </c>
      <c r="Q87" s="13">
        <v>1</v>
      </c>
      <c r="R87" s="13" t="s">
        <v>92</v>
      </c>
      <c r="S87" s="13">
        <v>5.05</v>
      </c>
      <c r="T87" s="13">
        <v>1</v>
      </c>
      <c r="U87" s="13">
        <v>1</v>
      </c>
      <c r="V87" s="13">
        <v>1</v>
      </c>
      <c r="W87" s="5">
        <f t="shared" si="6"/>
        <v>18.7</v>
      </c>
      <c r="X87" s="23">
        <f t="shared" si="7"/>
        <v>17.7</v>
      </c>
      <c r="Y87" s="18" t="str">
        <f t="shared" si="8"/>
        <v>Đạt</v>
      </c>
      <c r="Z87" s="16">
        <f t="shared" si="9"/>
        <v>0.69999999999999929</v>
      </c>
      <c r="AA87" s="24">
        <f t="shared" si="10"/>
        <v>18.75</v>
      </c>
    </row>
    <row r="88" spans="1:27" s="6" customFormat="1" ht="18.75" customHeight="1">
      <c r="A88" s="13">
        <f t="shared" si="12"/>
        <v>10</v>
      </c>
      <c r="B88" s="13"/>
      <c r="C88" s="13" t="s">
        <v>26</v>
      </c>
      <c r="D88" s="14" t="s">
        <v>364</v>
      </c>
      <c r="E88" s="14" t="s">
        <v>596</v>
      </c>
      <c r="F88" s="14" t="s">
        <v>447</v>
      </c>
      <c r="G88" s="13" t="s">
        <v>448</v>
      </c>
      <c r="H88" s="13">
        <v>1</v>
      </c>
      <c r="I88" s="13">
        <v>12</v>
      </c>
      <c r="J88" s="13" t="s">
        <v>183</v>
      </c>
      <c r="K88" s="13" t="s">
        <v>28</v>
      </c>
      <c r="L88" s="13" t="s">
        <v>35</v>
      </c>
      <c r="M88" s="13">
        <v>6.25</v>
      </c>
      <c r="N88" s="13">
        <v>1</v>
      </c>
      <c r="O88" s="13" t="s">
        <v>36</v>
      </c>
      <c r="P88" s="13">
        <v>6.6</v>
      </c>
      <c r="Q88" s="13">
        <v>1</v>
      </c>
      <c r="R88" s="13" t="s">
        <v>92</v>
      </c>
      <c r="S88" s="13">
        <v>5.55</v>
      </c>
      <c r="T88" s="13">
        <v>1</v>
      </c>
      <c r="U88" s="13">
        <v>0</v>
      </c>
      <c r="V88" s="13">
        <v>0</v>
      </c>
      <c r="W88" s="5">
        <f t="shared" si="6"/>
        <v>18.399999999999999</v>
      </c>
      <c r="X88" s="23">
        <f t="shared" si="7"/>
        <v>18.399999999999999</v>
      </c>
      <c r="Y88" s="18" t="str">
        <f t="shared" si="8"/>
        <v>Đạt</v>
      </c>
      <c r="Z88" s="16">
        <f t="shared" si="9"/>
        <v>0.39999999999999858</v>
      </c>
      <c r="AA88" s="24">
        <f t="shared" si="10"/>
        <v>18.5</v>
      </c>
    </row>
    <row r="89" spans="1:27" s="6" customFormat="1" ht="18.75" customHeight="1">
      <c r="A89" s="13">
        <f t="shared" si="12"/>
        <v>11</v>
      </c>
      <c r="B89" s="13">
        <v>1668</v>
      </c>
      <c r="C89" s="13" t="s">
        <v>26</v>
      </c>
      <c r="D89" s="14" t="s">
        <v>364</v>
      </c>
      <c r="E89" s="14" t="s">
        <v>596</v>
      </c>
      <c r="F89" s="14" t="s">
        <v>445</v>
      </c>
      <c r="G89" s="13" t="s">
        <v>446</v>
      </c>
      <c r="H89" s="13">
        <v>1</v>
      </c>
      <c r="I89" s="13">
        <v>11</v>
      </c>
      <c r="J89" s="13" t="s">
        <v>183</v>
      </c>
      <c r="K89" s="13" t="s">
        <v>28</v>
      </c>
      <c r="L89" s="13" t="s">
        <v>35</v>
      </c>
      <c r="M89" s="13">
        <v>5.25</v>
      </c>
      <c r="N89" s="13">
        <v>1</v>
      </c>
      <c r="O89" s="13" t="s">
        <v>36</v>
      </c>
      <c r="P89" s="13">
        <v>8</v>
      </c>
      <c r="Q89" s="13">
        <v>1</v>
      </c>
      <c r="R89" s="13" t="s">
        <v>92</v>
      </c>
      <c r="S89" s="13">
        <v>4.78</v>
      </c>
      <c r="T89" s="13">
        <v>1</v>
      </c>
      <c r="U89" s="13">
        <v>0.5</v>
      </c>
      <c r="V89" s="13">
        <v>0.5</v>
      </c>
      <c r="W89" s="5">
        <f t="shared" si="6"/>
        <v>18.53</v>
      </c>
      <c r="X89" s="23">
        <f t="shared" si="7"/>
        <v>18.03</v>
      </c>
      <c r="Y89" s="18" t="str">
        <f t="shared" si="8"/>
        <v>Đạt</v>
      </c>
      <c r="Z89" s="16">
        <f t="shared" si="9"/>
        <v>0.53000000000000114</v>
      </c>
      <c r="AA89" s="24">
        <f t="shared" si="10"/>
        <v>18.5</v>
      </c>
    </row>
    <row r="90" spans="1:27" s="6" customFormat="1" ht="18.75" customHeight="1">
      <c r="A90" s="13">
        <f t="shared" si="12"/>
        <v>12</v>
      </c>
      <c r="B90" s="13"/>
      <c r="C90" s="13" t="s">
        <v>26</v>
      </c>
      <c r="D90" s="14" t="s">
        <v>364</v>
      </c>
      <c r="E90" s="14" t="s">
        <v>596</v>
      </c>
      <c r="F90" s="14" t="s">
        <v>443</v>
      </c>
      <c r="G90" s="13" t="s">
        <v>444</v>
      </c>
      <c r="H90" s="13">
        <v>1</v>
      </c>
      <c r="I90" s="13">
        <v>10</v>
      </c>
      <c r="J90" s="13" t="s">
        <v>183</v>
      </c>
      <c r="K90" s="13" t="s">
        <v>28</v>
      </c>
      <c r="L90" s="13" t="s">
        <v>35</v>
      </c>
      <c r="M90" s="13">
        <v>5</v>
      </c>
      <c r="N90" s="13">
        <v>1</v>
      </c>
      <c r="O90" s="13" t="s">
        <v>36</v>
      </c>
      <c r="P90" s="13">
        <v>6.8</v>
      </c>
      <c r="Q90" s="13">
        <v>1</v>
      </c>
      <c r="R90" s="13" t="s">
        <v>92</v>
      </c>
      <c r="S90" s="13">
        <v>5.28</v>
      </c>
      <c r="T90" s="13">
        <v>1</v>
      </c>
      <c r="U90" s="13">
        <v>1.5</v>
      </c>
      <c r="V90" s="13">
        <v>1.5</v>
      </c>
      <c r="W90" s="5">
        <f t="shared" si="6"/>
        <v>18.580000000000002</v>
      </c>
      <c r="X90" s="23">
        <f t="shared" si="7"/>
        <v>17.080000000000002</v>
      </c>
      <c r="Y90" s="18" t="str">
        <f t="shared" si="8"/>
        <v>Đạt</v>
      </c>
      <c r="Z90" s="16">
        <f t="shared" si="9"/>
        <v>0.58000000000000185</v>
      </c>
      <c r="AA90" s="24">
        <f t="shared" si="10"/>
        <v>18.5</v>
      </c>
    </row>
    <row r="91" spans="1:27" s="6" customFormat="1" ht="18.75" customHeight="1">
      <c r="A91" s="13">
        <f t="shared" si="12"/>
        <v>13</v>
      </c>
      <c r="B91" s="13">
        <v>1685</v>
      </c>
      <c r="C91" s="13" t="s">
        <v>26</v>
      </c>
      <c r="D91" s="14" t="s">
        <v>364</v>
      </c>
      <c r="E91" s="14" t="s">
        <v>596</v>
      </c>
      <c r="F91" s="14" t="s">
        <v>451</v>
      </c>
      <c r="G91" s="13" t="s">
        <v>452</v>
      </c>
      <c r="H91" s="13">
        <v>1</v>
      </c>
      <c r="I91" s="13">
        <v>15</v>
      </c>
      <c r="J91" s="13" t="s">
        <v>183</v>
      </c>
      <c r="K91" s="13" t="s">
        <v>28</v>
      </c>
      <c r="L91" s="13" t="s">
        <v>35</v>
      </c>
      <c r="M91" s="13">
        <v>7.25</v>
      </c>
      <c r="N91" s="13">
        <v>1</v>
      </c>
      <c r="O91" s="13" t="s">
        <v>36</v>
      </c>
      <c r="P91" s="13">
        <v>5.8</v>
      </c>
      <c r="Q91" s="13">
        <v>1</v>
      </c>
      <c r="R91" s="13" t="s">
        <v>92</v>
      </c>
      <c r="S91" s="13">
        <v>5.21</v>
      </c>
      <c r="T91" s="13">
        <v>1</v>
      </c>
      <c r="U91" s="13">
        <v>0</v>
      </c>
      <c r="V91" s="13">
        <v>0</v>
      </c>
      <c r="W91" s="5">
        <f t="shared" si="6"/>
        <v>18.260000000000002</v>
      </c>
      <c r="X91" s="23">
        <f t="shared" si="7"/>
        <v>18.260000000000002</v>
      </c>
      <c r="Y91" s="18" t="str">
        <f t="shared" si="8"/>
        <v>Đạt</v>
      </c>
      <c r="Z91" s="16">
        <f t="shared" si="9"/>
        <v>0.26000000000000156</v>
      </c>
      <c r="AA91" s="24">
        <f t="shared" si="10"/>
        <v>18.25</v>
      </c>
    </row>
    <row r="92" spans="1:27" s="6" customFormat="1" ht="18.75" customHeight="1">
      <c r="A92" s="13">
        <f t="shared" si="12"/>
        <v>14</v>
      </c>
      <c r="B92" s="13">
        <v>1684</v>
      </c>
      <c r="C92" s="13" t="s">
        <v>26</v>
      </c>
      <c r="D92" s="14" t="s">
        <v>364</v>
      </c>
      <c r="E92" s="14" t="s">
        <v>596</v>
      </c>
      <c r="F92" s="14" t="s">
        <v>453</v>
      </c>
      <c r="G92" s="13" t="s">
        <v>454</v>
      </c>
      <c r="H92" s="13">
        <v>1</v>
      </c>
      <c r="I92" s="13">
        <v>16</v>
      </c>
      <c r="J92" s="13" t="s">
        <v>183</v>
      </c>
      <c r="K92" s="13" t="s">
        <v>28</v>
      </c>
      <c r="L92" s="13" t="s">
        <v>35</v>
      </c>
      <c r="M92" s="13">
        <v>6.5</v>
      </c>
      <c r="N92" s="13">
        <v>1</v>
      </c>
      <c r="O92" s="13" t="s">
        <v>36</v>
      </c>
      <c r="P92" s="13">
        <v>6.2</v>
      </c>
      <c r="Q92" s="13">
        <v>1</v>
      </c>
      <c r="R92" s="13" t="s">
        <v>92</v>
      </c>
      <c r="S92" s="13">
        <v>5.53</v>
      </c>
      <c r="T92" s="13">
        <v>1</v>
      </c>
      <c r="U92" s="13">
        <v>0</v>
      </c>
      <c r="V92" s="13">
        <v>0</v>
      </c>
      <c r="W92" s="5">
        <f t="shared" si="6"/>
        <v>18.23</v>
      </c>
      <c r="X92" s="23">
        <f t="shared" si="7"/>
        <v>18.23</v>
      </c>
      <c r="Y92" s="18" t="str">
        <f t="shared" si="8"/>
        <v>Đạt</v>
      </c>
      <c r="Z92" s="16">
        <f t="shared" si="9"/>
        <v>0.23000000000000043</v>
      </c>
      <c r="AA92" s="24">
        <f t="shared" si="10"/>
        <v>18.25</v>
      </c>
    </row>
    <row r="93" spans="1:27" s="6" customFormat="1" ht="18.75" customHeight="1">
      <c r="A93" s="13">
        <f t="shared" si="12"/>
        <v>15</v>
      </c>
      <c r="B93" s="13">
        <v>1715</v>
      </c>
      <c r="C93" s="13" t="s">
        <v>26</v>
      </c>
      <c r="D93" s="14" t="s">
        <v>364</v>
      </c>
      <c r="E93" s="14" t="s">
        <v>596</v>
      </c>
      <c r="F93" s="14" t="s">
        <v>461</v>
      </c>
      <c r="G93" s="13" t="s">
        <v>462</v>
      </c>
      <c r="H93" s="13">
        <v>1</v>
      </c>
      <c r="I93" s="13">
        <v>19</v>
      </c>
      <c r="J93" s="13" t="s">
        <v>183</v>
      </c>
      <c r="K93" s="13" t="s">
        <v>28</v>
      </c>
      <c r="L93" s="13" t="s">
        <v>35</v>
      </c>
      <c r="M93" s="13">
        <v>6.5</v>
      </c>
      <c r="N93" s="13">
        <v>1</v>
      </c>
      <c r="O93" s="13" t="s">
        <v>36</v>
      </c>
      <c r="P93" s="13">
        <v>7.2</v>
      </c>
      <c r="Q93" s="13">
        <v>1</v>
      </c>
      <c r="R93" s="13" t="s">
        <v>92</v>
      </c>
      <c r="S93" s="13">
        <v>4.45</v>
      </c>
      <c r="T93" s="13">
        <v>1</v>
      </c>
      <c r="U93" s="13">
        <v>0</v>
      </c>
      <c r="V93" s="13">
        <v>0</v>
      </c>
      <c r="W93" s="5">
        <f t="shared" si="6"/>
        <v>18.149999999999999</v>
      </c>
      <c r="X93" s="23">
        <f t="shared" si="7"/>
        <v>18.149999999999999</v>
      </c>
      <c r="Y93" s="18" t="str">
        <f t="shared" si="8"/>
        <v>Đạt</v>
      </c>
      <c r="Z93" s="16">
        <f t="shared" si="9"/>
        <v>0.14999999999999858</v>
      </c>
      <c r="AA93" s="24">
        <f t="shared" si="10"/>
        <v>18.25</v>
      </c>
    </row>
    <row r="94" spans="1:27" s="6" customFormat="1" ht="18.75" customHeight="1">
      <c r="A94" s="13">
        <f t="shared" si="12"/>
        <v>16</v>
      </c>
      <c r="B94" s="13">
        <v>1712</v>
      </c>
      <c r="C94" s="13" t="s">
        <v>26</v>
      </c>
      <c r="D94" s="14" t="s">
        <v>364</v>
      </c>
      <c r="E94" s="14" t="s">
        <v>596</v>
      </c>
      <c r="F94" s="14" t="s">
        <v>455</v>
      </c>
      <c r="G94" s="13" t="s">
        <v>456</v>
      </c>
      <c r="H94" s="13">
        <v>1</v>
      </c>
      <c r="I94" s="13">
        <v>17</v>
      </c>
      <c r="J94" s="13" t="s">
        <v>183</v>
      </c>
      <c r="K94" s="13" t="s">
        <v>28</v>
      </c>
      <c r="L94" s="13" t="s">
        <v>35</v>
      </c>
      <c r="M94" s="13">
        <v>5.25</v>
      </c>
      <c r="N94" s="13">
        <v>1</v>
      </c>
      <c r="O94" s="13" t="s">
        <v>36</v>
      </c>
      <c r="P94" s="13">
        <v>5.8</v>
      </c>
      <c r="Q94" s="13">
        <v>1</v>
      </c>
      <c r="R94" s="13" t="s">
        <v>92</v>
      </c>
      <c r="S94" s="13">
        <v>6.68</v>
      </c>
      <c r="T94" s="13">
        <v>1</v>
      </c>
      <c r="U94" s="13">
        <v>0.5</v>
      </c>
      <c r="V94" s="13">
        <v>0.5</v>
      </c>
      <c r="W94" s="5">
        <f t="shared" si="6"/>
        <v>18.23</v>
      </c>
      <c r="X94" s="23">
        <f t="shared" si="7"/>
        <v>17.73</v>
      </c>
      <c r="Y94" s="18" t="str">
        <f t="shared" si="8"/>
        <v>Đạt</v>
      </c>
      <c r="Z94" s="16">
        <f t="shared" si="9"/>
        <v>0.23000000000000043</v>
      </c>
      <c r="AA94" s="24">
        <f t="shared" si="10"/>
        <v>18.25</v>
      </c>
    </row>
    <row r="95" spans="1:27" s="6" customFormat="1" ht="18.75" customHeight="1">
      <c r="A95" s="13">
        <f t="shared" si="12"/>
        <v>17</v>
      </c>
      <c r="B95" s="13"/>
      <c r="C95" s="13" t="s">
        <v>26</v>
      </c>
      <c r="D95" s="14" t="s">
        <v>364</v>
      </c>
      <c r="E95" s="14" t="s">
        <v>596</v>
      </c>
      <c r="F95" s="14" t="s">
        <v>459</v>
      </c>
      <c r="G95" s="13" t="s">
        <v>460</v>
      </c>
      <c r="H95" s="13">
        <v>1</v>
      </c>
      <c r="I95" s="13">
        <v>18</v>
      </c>
      <c r="J95" s="13" t="s">
        <v>183</v>
      </c>
      <c r="K95" s="13" t="s">
        <v>28</v>
      </c>
      <c r="L95" s="13" t="s">
        <v>35</v>
      </c>
      <c r="M95" s="13">
        <v>7.25</v>
      </c>
      <c r="N95" s="13">
        <v>1</v>
      </c>
      <c r="O95" s="13" t="s">
        <v>36</v>
      </c>
      <c r="P95" s="13">
        <v>6.6</v>
      </c>
      <c r="Q95" s="13">
        <v>1</v>
      </c>
      <c r="R95" s="13" t="s">
        <v>92</v>
      </c>
      <c r="S95" s="13">
        <v>3.83</v>
      </c>
      <c r="T95" s="13">
        <v>1</v>
      </c>
      <c r="U95" s="13">
        <v>0.5</v>
      </c>
      <c r="V95" s="13">
        <v>0.5</v>
      </c>
      <c r="W95" s="5">
        <f t="shared" si="6"/>
        <v>18.18</v>
      </c>
      <c r="X95" s="23">
        <f t="shared" si="7"/>
        <v>17.68</v>
      </c>
      <c r="Y95" s="18" t="str">
        <f t="shared" si="8"/>
        <v>Đạt</v>
      </c>
      <c r="Z95" s="16">
        <f t="shared" si="9"/>
        <v>0.17999999999999972</v>
      </c>
      <c r="AA95" s="24">
        <f t="shared" si="10"/>
        <v>18.25</v>
      </c>
    </row>
    <row r="96" spans="1:27" s="6" customFormat="1" ht="18.75" customHeight="1">
      <c r="A96" s="13">
        <f t="shared" si="12"/>
        <v>18</v>
      </c>
      <c r="B96" s="13">
        <v>1718</v>
      </c>
      <c r="C96" s="13" t="s">
        <v>26</v>
      </c>
      <c r="D96" s="14" t="s">
        <v>364</v>
      </c>
      <c r="E96" s="14" t="s">
        <v>596</v>
      </c>
      <c r="F96" s="14" t="s">
        <v>367</v>
      </c>
      <c r="G96" s="13" t="s">
        <v>450</v>
      </c>
      <c r="H96" s="13">
        <v>1</v>
      </c>
      <c r="I96" s="13">
        <v>14</v>
      </c>
      <c r="J96" s="13" t="s">
        <v>183</v>
      </c>
      <c r="K96" s="13" t="s">
        <v>28</v>
      </c>
      <c r="L96" s="13" t="s">
        <v>35</v>
      </c>
      <c r="M96" s="13">
        <v>5.75</v>
      </c>
      <c r="N96" s="13">
        <v>1</v>
      </c>
      <c r="O96" s="13" t="s">
        <v>36</v>
      </c>
      <c r="P96" s="13">
        <v>6.6</v>
      </c>
      <c r="Q96" s="13">
        <v>1</v>
      </c>
      <c r="R96" s="13" t="s">
        <v>92</v>
      </c>
      <c r="S96" s="13">
        <v>4.93</v>
      </c>
      <c r="T96" s="13">
        <v>1</v>
      </c>
      <c r="U96" s="13">
        <v>1</v>
      </c>
      <c r="V96" s="13">
        <v>1</v>
      </c>
      <c r="W96" s="5">
        <f t="shared" si="6"/>
        <v>18.28</v>
      </c>
      <c r="X96" s="23">
        <f t="shared" si="7"/>
        <v>17.28</v>
      </c>
      <c r="Y96" s="18" t="str">
        <f t="shared" si="8"/>
        <v>Đạt</v>
      </c>
      <c r="Z96" s="16">
        <f t="shared" si="9"/>
        <v>0.28000000000000114</v>
      </c>
      <c r="AA96" s="24">
        <f t="shared" si="10"/>
        <v>18.25</v>
      </c>
    </row>
    <row r="97" spans="1:27" s="6" customFormat="1" ht="18.75" customHeight="1">
      <c r="A97" s="13">
        <f t="shared" si="12"/>
        <v>19</v>
      </c>
      <c r="B97" s="13">
        <v>1722</v>
      </c>
      <c r="C97" s="13" t="s">
        <v>26</v>
      </c>
      <c r="D97" s="14" t="s">
        <v>364</v>
      </c>
      <c r="E97" s="14" t="s">
        <v>596</v>
      </c>
      <c r="F97" s="14" t="s">
        <v>572</v>
      </c>
      <c r="G97" s="13" t="s">
        <v>573</v>
      </c>
      <c r="H97" s="13">
        <v>1</v>
      </c>
      <c r="I97" s="13">
        <v>13</v>
      </c>
      <c r="J97" s="13" t="s">
        <v>183</v>
      </c>
      <c r="K97" s="13" t="s">
        <v>28</v>
      </c>
      <c r="L97" s="13" t="s">
        <v>35</v>
      </c>
      <c r="M97" s="13">
        <v>6.5</v>
      </c>
      <c r="N97" s="13">
        <v>1</v>
      </c>
      <c r="O97" s="13" t="s">
        <v>36</v>
      </c>
      <c r="P97" s="13">
        <v>5.6</v>
      </c>
      <c r="Q97" s="13">
        <v>1</v>
      </c>
      <c r="R97" s="13" t="s">
        <v>92</v>
      </c>
      <c r="S97" s="13">
        <v>4.75</v>
      </c>
      <c r="T97" s="13">
        <v>1</v>
      </c>
      <c r="U97" s="13">
        <v>1.5</v>
      </c>
      <c r="V97" s="13">
        <v>1.5</v>
      </c>
      <c r="W97" s="5">
        <f t="shared" si="6"/>
        <v>18.350000000000001</v>
      </c>
      <c r="X97" s="23">
        <f t="shared" si="7"/>
        <v>16.850000000000001</v>
      </c>
      <c r="Y97" s="18" t="str">
        <f t="shared" si="8"/>
        <v>Đạt</v>
      </c>
      <c r="Z97" s="16">
        <f t="shared" si="9"/>
        <v>0.35000000000000142</v>
      </c>
      <c r="AA97" s="24">
        <f t="shared" si="10"/>
        <v>18.25</v>
      </c>
    </row>
    <row r="98" spans="1:27" s="6" customFormat="1" ht="18.75" customHeight="1">
      <c r="A98" s="13">
        <f t="shared" si="12"/>
        <v>20</v>
      </c>
      <c r="B98" s="13">
        <v>1658</v>
      </c>
      <c r="C98" s="13" t="s">
        <v>26</v>
      </c>
      <c r="D98" s="14" t="s">
        <v>364</v>
      </c>
      <c r="E98" s="14" t="s">
        <v>596</v>
      </c>
      <c r="F98" s="14" t="s">
        <v>463</v>
      </c>
      <c r="G98" s="13" t="s">
        <v>464</v>
      </c>
      <c r="H98" s="13">
        <v>1</v>
      </c>
      <c r="I98" s="13">
        <v>20</v>
      </c>
      <c r="J98" s="13" t="s">
        <v>183</v>
      </c>
      <c r="K98" s="13" t="s">
        <v>28</v>
      </c>
      <c r="L98" s="13" t="s">
        <v>35</v>
      </c>
      <c r="M98" s="13">
        <v>6.75</v>
      </c>
      <c r="N98" s="13">
        <v>1</v>
      </c>
      <c r="O98" s="13" t="s">
        <v>36</v>
      </c>
      <c r="P98" s="13">
        <v>6.8</v>
      </c>
      <c r="Q98" s="13">
        <v>1</v>
      </c>
      <c r="R98" s="13" t="s">
        <v>92</v>
      </c>
      <c r="S98" s="13">
        <v>4.53</v>
      </c>
      <c r="T98" s="13">
        <v>1</v>
      </c>
      <c r="U98" s="13">
        <v>0</v>
      </c>
      <c r="V98" s="13">
        <v>0</v>
      </c>
      <c r="W98" s="5">
        <f t="shared" si="6"/>
        <v>18.080000000000002</v>
      </c>
      <c r="X98" s="23">
        <f t="shared" si="7"/>
        <v>18.080000000000002</v>
      </c>
      <c r="Y98" s="18" t="str">
        <f t="shared" si="8"/>
        <v>Đạt</v>
      </c>
      <c r="Z98" s="16">
        <f t="shared" si="9"/>
        <v>8.0000000000001847E-2</v>
      </c>
      <c r="AA98" s="24">
        <f t="shared" si="10"/>
        <v>18</v>
      </c>
    </row>
    <row r="99" spans="1:27" s="6" customFormat="1" ht="18.75" customHeight="1">
      <c r="A99" s="13">
        <f t="shared" si="12"/>
        <v>21</v>
      </c>
      <c r="B99" s="13"/>
      <c r="C99" s="13" t="s">
        <v>26</v>
      </c>
      <c r="D99" s="14" t="s">
        <v>364</v>
      </c>
      <c r="E99" s="14" t="s">
        <v>596</v>
      </c>
      <c r="F99" s="14" t="s">
        <v>469</v>
      </c>
      <c r="G99" s="13" t="s">
        <v>470</v>
      </c>
      <c r="H99" s="13">
        <v>1</v>
      </c>
      <c r="I99" s="13">
        <v>23</v>
      </c>
      <c r="J99" s="13" t="s">
        <v>183</v>
      </c>
      <c r="K99" s="13" t="s">
        <v>28</v>
      </c>
      <c r="L99" s="13" t="s">
        <v>35</v>
      </c>
      <c r="M99" s="13">
        <v>5.75</v>
      </c>
      <c r="N99" s="13">
        <v>1</v>
      </c>
      <c r="O99" s="13" t="s">
        <v>36</v>
      </c>
      <c r="P99" s="13">
        <v>6.6</v>
      </c>
      <c r="Q99" s="13">
        <v>1</v>
      </c>
      <c r="R99" s="13" t="s">
        <v>92</v>
      </c>
      <c r="S99" s="13">
        <v>5.08</v>
      </c>
      <c r="T99" s="13">
        <v>1</v>
      </c>
      <c r="U99" s="13">
        <v>0.5</v>
      </c>
      <c r="V99" s="13">
        <v>0.5</v>
      </c>
      <c r="W99" s="5">
        <f t="shared" si="6"/>
        <v>17.93</v>
      </c>
      <c r="X99" s="23">
        <f t="shared" si="7"/>
        <v>17.43</v>
      </c>
      <c r="Y99" s="18" t="str">
        <f t="shared" si="8"/>
        <v>Đạt</v>
      </c>
      <c r="Z99" s="16">
        <f t="shared" si="9"/>
        <v>0.92999999999999972</v>
      </c>
      <c r="AA99" s="24">
        <f t="shared" si="10"/>
        <v>18</v>
      </c>
    </row>
    <row r="100" spans="1:27" s="6" customFormat="1" ht="18.75" customHeight="1">
      <c r="A100" s="13">
        <f t="shared" si="12"/>
        <v>22</v>
      </c>
      <c r="B100" s="13"/>
      <c r="C100" s="13" t="s">
        <v>26</v>
      </c>
      <c r="D100" s="14" t="s">
        <v>364</v>
      </c>
      <c r="E100" s="14" t="s">
        <v>596</v>
      </c>
      <c r="F100" s="14" t="s">
        <v>465</v>
      </c>
      <c r="G100" s="13" t="s">
        <v>466</v>
      </c>
      <c r="H100" s="13">
        <v>1</v>
      </c>
      <c r="I100" s="13">
        <v>21</v>
      </c>
      <c r="J100" s="13" t="s">
        <v>183</v>
      </c>
      <c r="K100" s="13" t="s">
        <v>28</v>
      </c>
      <c r="L100" s="13" t="s">
        <v>35</v>
      </c>
      <c r="M100" s="13">
        <v>5.25</v>
      </c>
      <c r="N100" s="13">
        <v>1</v>
      </c>
      <c r="O100" s="13" t="s">
        <v>36</v>
      </c>
      <c r="P100" s="13">
        <v>6.4</v>
      </c>
      <c r="Q100" s="13">
        <v>1</v>
      </c>
      <c r="R100" s="13" t="s">
        <v>92</v>
      </c>
      <c r="S100" s="13">
        <v>4.9000000000000004</v>
      </c>
      <c r="T100" s="13">
        <v>1</v>
      </c>
      <c r="U100" s="13">
        <v>1.5</v>
      </c>
      <c r="V100" s="13">
        <v>1.5</v>
      </c>
      <c r="W100" s="5">
        <f t="shared" si="6"/>
        <v>18.05</v>
      </c>
      <c r="X100" s="23">
        <f t="shared" si="7"/>
        <v>16.55</v>
      </c>
      <c r="Y100" s="18" t="str">
        <f t="shared" si="8"/>
        <v>Đạt</v>
      </c>
      <c r="Z100" s="16">
        <f t="shared" si="9"/>
        <v>5.0000000000000711E-2</v>
      </c>
      <c r="AA100" s="24">
        <f t="shared" si="10"/>
        <v>18</v>
      </c>
    </row>
    <row r="101" spans="1:27" s="6" customFormat="1" ht="18.75" customHeight="1">
      <c r="A101" s="13">
        <f t="shared" si="12"/>
        <v>23</v>
      </c>
      <c r="B101" s="13"/>
      <c r="C101" s="13" t="s">
        <v>26</v>
      </c>
      <c r="D101" s="14" t="s">
        <v>364</v>
      </c>
      <c r="E101" s="14" t="s">
        <v>596</v>
      </c>
      <c r="F101" s="14" t="s">
        <v>467</v>
      </c>
      <c r="G101" s="13" t="s">
        <v>468</v>
      </c>
      <c r="H101" s="13">
        <v>1</v>
      </c>
      <c r="I101" s="13">
        <v>22</v>
      </c>
      <c r="J101" s="13" t="s">
        <v>183</v>
      </c>
      <c r="K101" s="13" t="s">
        <v>28</v>
      </c>
      <c r="L101" s="13" t="s">
        <v>35</v>
      </c>
      <c r="M101" s="13">
        <v>5.5</v>
      </c>
      <c r="N101" s="13">
        <v>1</v>
      </c>
      <c r="O101" s="13" t="s">
        <v>36</v>
      </c>
      <c r="P101" s="13">
        <v>6.4</v>
      </c>
      <c r="Q101" s="13">
        <v>1</v>
      </c>
      <c r="R101" s="13" t="s">
        <v>92</v>
      </c>
      <c r="S101" s="13">
        <v>4.58</v>
      </c>
      <c r="T101" s="13">
        <v>1</v>
      </c>
      <c r="U101" s="13">
        <v>1.5</v>
      </c>
      <c r="V101" s="13">
        <v>1.5</v>
      </c>
      <c r="W101" s="5">
        <f t="shared" si="6"/>
        <v>17.98</v>
      </c>
      <c r="X101" s="23">
        <f t="shared" si="7"/>
        <v>16.48</v>
      </c>
      <c r="Y101" s="18" t="str">
        <f t="shared" si="8"/>
        <v>Đạt</v>
      </c>
      <c r="Z101" s="16">
        <f t="shared" si="9"/>
        <v>0.98000000000000043</v>
      </c>
      <c r="AA101" s="24">
        <f t="shared" si="10"/>
        <v>18</v>
      </c>
    </row>
    <row r="102" spans="1:27" s="6" customFormat="1" ht="18.75" customHeight="1">
      <c r="A102" s="13">
        <v>1</v>
      </c>
      <c r="B102" s="13"/>
      <c r="C102" s="13" t="s">
        <v>26</v>
      </c>
      <c r="D102" s="14" t="s">
        <v>364</v>
      </c>
      <c r="E102" s="14" t="s">
        <v>596</v>
      </c>
      <c r="F102" s="14" t="s">
        <v>471</v>
      </c>
      <c r="G102" s="13" t="s">
        <v>472</v>
      </c>
      <c r="H102" s="13">
        <v>1</v>
      </c>
      <c r="I102" s="13">
        <v>1</v>
      </c>
      <c r="J102" s="13" t="s">
        <v>28</v>
      </c>
      <c r="K102" s="13" t="s">
        <v>28</v>
      </c>
      <c r="L102" s="13" t="s">
        <v>30</v>
      </c>
      <c r="M102" s="13">
        <v>7.75</v>
      </c>
      <c r="N102" s="13">
        <v>1</v>
      </c>
      <c r="O102" s="13" t="s">
        <v>31</v>
      </c>
      <c r="P102" s="13">
        <v>8.5</v>
      </c>
      <c r="Q102" s="13">
        <v>1</v>
      </c>
      <c r="R102" s="13" t="s">
        <v>32</v>
      </c>
      <c r="S102" s="13">
        <v>9.75</v>
      </c>
      <c r="T102" s="13">
        <v>1</v>
      </c>
      <c r="U102" s="13">
        <v>1</v>
      </c>
      <c r="V102" s="13">
        <v>1</v>
      </c>
      <c r="W102" s="5">
        <f t="shared" si="6"/>
        <v>27</v>
      </c>
      <c r="X102" s="23">
        <f t="shared" si="7"/>
        <v>26</v>
      </c>
      <c r="Y102" s="18" t="str">
        <f t="shared" si="8"/>
        <v>Đạt</v>
      </c>
      <c r="Z102" s="16">
        <f t="shared" si="9"/>
        <v>0</v>
      </c>
      <c r="AA102" s="24">
        <f t="shared" si="10"/>
        <v>27</v>
      </c>
    </row>
    <row r="103" spans="1:27" s="6" customFormat="1" ht="18.75" customHeight="1">
      <c r="A103" s="13">
        <f t="shared" si="11"/>
        <v>2</v>
      </c>
      <c r="B103" s="13">
        <v>1678</v>
      </c>
      <c r="C103" s="13" t="s">
        <v>26</v>
      </c>
      <c r="D103" s="14" t="s">
        <v>364</v>
      </c>
      <c r="E103" s="14" t="s">
        <v>596</v>
      </c>
      <c r="F103" s="14" t="s">
        <v>1041</v>
      </c>
      <c r="G103" s="13" t="s">
        <v>1042</v>
      </c>
      <c r="H103" s="13">
        <v>1</v>
      </c>
      <c r="I103" s="13">
        <v>2</v>
      </c>
      <c r="J103" s="13" t="s">
        <v>28</v>
      </c>
      <c r="K103" s="13" t="s">
        <v>28</v>
      </c>
      <c r="L103" s="13" t="s">
        <v>30</v>
      </c>
      <c r="M103" s="13">
        <v>7.5</v>
      </c>
      <c r="N103" s="13">
        <v>1</v>
      </c>
      <c r="O103" s="13" t="s">
        <v>31</v>
      </c>
      <c r="P103" s="13">
        <v>7.5</v>
      </c>
      <c r="Q103" s="13">
        <v>1</v>
      </c>
      <c r="R103" s="13" t="s">
        <v>32</v>
      </c>
      <c r="S103" s="13">
        <v>9.5</v>
      </c>
      <c r="T103" s="13">
        <v>1</v>
      </c>
      <c r="U103" s="13">
        <v>1.5</v>
      </c>
      <c r="V103" s="13">
        <v>1.5</v>
      </c>
      <c r="W103" s="5">
        <f t="shared" si="6"/>
        <v>26</v>
      </c>
      <c r="X103" s="23">
        <f t="shared" si="7"/>
        <v>24.5</v>
      </c>
      <c r="Y103" s="18" t="str">
        <f t="shared" si="8"/>
        <v>Đạt</v>
      </c>
      <c r="Z103" s="16">
        <f t="shared" si="9"/>
        <v>0</v>
      </c>
      <c r="AA103" s="24">
        <f t="shared" si="10"/>
        <v>26</v>
      </c>
    </row>
    <row r="104" spans="1:27" s="6" customFormat="1" ht="18.75" customHeight="1">
      <c r="A104" s="13">
        <f t="shared" si="11"/>
        <v>3</v>
      </c>
      <c r="B104" s="13">
        <v>1720</v>
      </c>
      <c r="C104" s="13" t="s">
        <v>26</v>
      </c>
      <c r="D104" s="14" t="s">
        <v>364</v>
      </c>
      <c r="E104" s="14" t="s">
        <v>596</v>
      </c>
      <c r="F104" s="14" t="s">
        <v>473</v>
      </c>
      <c r="G104" s="13" t="s">
        <v>474</v>
      </c>
      <c r="H104" s="13">
        <v>1</v>
      </c>
      <c r="I104" s="13">
        <v>3</v>
      </c>
      <c r="J104" s="13" t="s">
        <v>28</v>
      </c>
      <c r="K104" s="13" t="s">
        <v>28</v>
      </c>
      <c r="L104" s="13" t="s">
        <v>30</v>
      </c>
      <c r="M104" s="13">
        <v>6.5</v>
      </c>
      <c r="N104" s="13">
        <v>1</v>
      </c>
      <c r="O104" s="13" t="s">
        <v>31</v>
      </c>
      <c r="P104" s="13">
        <v>7.5</v>
      </c>
      <c r="Q104" s="13">
        <v>1</v>
      </c>
      <c r="R104" s="13" t="s">
        <v>32</v>
      </c>
      <c r="S104" s="13">
        <v>9.5</v>
      </c>
      <c r="T104" s="13">
        <v>1</v>
      </c>
      <c r="U104" s="13">
        <v>2</v>
      </c>
      <c r="V104" s="13">
        <v>2</v>
      </c>
      <c r="W104" s="5">
        <f t="shared" si="6"/>
        <v>25.5</v>
      </c>
      <c r="X104" s="23">
        <f t="shared" si="7"/>
        <v>23.5</v>
      </c>
      <c r="Y104" s="18" t="str">
        <f t="shared" si="8"/>
        <v>Đạt</v>
      </c>
      <c r="Z104" s="16">
        <f t="shared" si="9"/>
        <v>0.5</v>
      </c>
      <c r="AA104" s="24">
        <f t="shared" si="10"/>
        <v>25.5</v>
      </c>
    </row>
    <row r="105" spans="1:27" s="6" customFormat="1" ht="18.75" customHeight="1">
      <c r="A105" s="13">
        <f t="shared" si="11"/>
        <v>4</v>
      </c>
      <c r="B105" s="13"/>
      <c r="C105" s="13" t="s">
        <v>26</v>
      </c>
      <c r="D105" s="14" t="s">
        <v>364</v>
      </c>
      <c r="E105" s="14" t="s">
        <v>596</v>
      </c>
      <c r="F105" s="14" t="s">
        <v>1043</v>
      </c>
      <c r="G105" s="13" t="s">
        <v>1044</v>
      </c>
      <c r="H105" s="13">
        <v>1</v>
      </c>
      <c r="I105" s="13">
        <v>4</v>
      </c>
      <c r="J105" s="13" t="s">
        <v>28</v>
      </c>
      <c r="K105" s="13" t="s">
        <v>28</v>
      </c>
      <c r="L105" s="13" t="s">
        <v>30</v>
      </c>
      <c r="M105" s="13">
        <v>7.5</v>
      </c>
      <c r="N105" s="13">
        <v>1</v>
      </c>
      <c r="O105" s="13" t="s">
        <v>31</v>
      </c>
      <c r="P105" s="13">
        <v>8</v>
      </c>
      <c r="Q105" s="13">
        <v>1</v>
      </c>
      <c r="R105" s="13" t="s">
        <v>32</v>
      </c>
      <c r="S105" s="13">
        <v>8.75</v>
      </c>
      <c r="T105" s="13">
        <v>1</v>
      </c>
      <c r="U105" s="13">
        <v>1</v>
      </c>
      <c r="V105" s="13">
        <v>1</v>
      </c>
      <c r="W105" s="5">
        <f t="shared" si="6"/>
        <v>25.25</v>
      </c>
      <c r="X105" s="23">
        <f t="shared" si="7"/>
        <v>24.25</v>
      </c>
      <c r="Y105" s="18" t="str">
        <f t="shared" si="8"/>
        <v>Đạt</v>
      </c>
      <c r="Z105" s="16">
        <f t="shared" si="9"/>
        <v>0.25</v>
      </c>
      <c r="AA105" s="24">
        <f t="shared" si="10"/>
        <v>25.25</v>
      </c>
    </row>
    <row r="106" spans="1:27" s="6" customFormat="1" ht="18.75" customHeight="1">
      <c r="A106" s="13">
        <f t="shared" si="11"/>
        <v>5</v>
      </c>
      <c r="B106" s="13"/>
      <c r="C106" s="13" t="s">
        <v>26</v>
      </c>
      <c r="D106" s="14" t="s">
        <v>364</v>
      </c>
      <c r="E106" s="14" t="s">
        <v>596</v>
      </c>
      <c r="F106" s="14" t="s">
        <v>477</v>
      </c>
      <c r="G106" s="13" t="s">
        <v>478</v>
      </c>
      <c r="H106" s="13">
        <v>1</v>
      </c>
      <c r="I106" s="13">
        <v>5</v>
      </c>
      <c r="J106" s="13" t="s">
        <v>28</v>
      </c>
      <c r="K106" s="13" t="s">
        <v>28</v>
      </c>
      <c r="L106" s="13" t="s">
        <v>30</v>
      </c>
      <c r="M106" s="13">
        <v>7</v>
      </c>
      <c r="N106" s="13">
        <v>1</v>
      </c>
      <c r="O106" s="13" t="s">
        <v>31</v>
      </c>
      <c r="P106" s="13">
        <v>7.75</v>
      </c>
      <c r="Q106" s="13">
        <v>1</v>
      </c>
      <c r="R106" s="13" t="s">
        <v>32</v>
      </c>
      <c r="S106" s="13">
        <v>8.5</v>
      </c>
      <c r="T106" s="13">
        <v>1</v>
      </c>
      <c r="U106" s="13">
        <v>1</v>
      </c>
      <c r="V106" s="13">
        <v>1</v>
      </c>
      <c r="W106" s="5">
        <f t="shared" si="6"/>
        <v>24.25</v>
      </c>
      <c r="X106" s="23">
        <f t="shared" si="7"/>
        <v>23.25</v>
      </c>
      <c r="Y106" s="18" t="str">
        <f t="shared" si="8"/>
        <v>Đạt</v>
      </c>
      <c r="Z106" s="16">
        <f t="shared" si="9"/>
        <v>0.25</v>
      </c>
      <c r="AA106" s="24">
        <f t="shared" si="10"/>
        <v>24.25</v>
      </c>
    </row>
    <row r="107" spans="1:27" s="6" customFormat="1" ht="18.75" customHeight="1">
      <c r="A107" s="13">
        <f t="shared" si="11"/>
        <v>6</v>
      </c>
      <c r="B107" s="13"/>
      <c r="C107" s="13" t="s">
        <v>26</v>
      </c>
      <c r="D107" s="14" t="s">
        <v>364</v>
      </c>
      <c r="E107" s="14" t="s">
        <v>596</v>
      </c>
      <c r="F107" s="14" t="s">
        <v>191</v>
      </c>
      <c r="G107" s="13" t="s">
        <v>1045</v>
      </c>
      <c r="H107" s="13">
        <v>1</v>
      </c>
      <c r="I107" s="13">
        <v>6</v>
      </c>
      <c r="J107" s="13" t="s">
        <v>28</v>
      </c>
      <c r="K107" s="13" t="s">
        <v>28</v>
      </c>
      <c r="L107" s="13" t="s">
        <v>30</v>
      </c>
      <c r="M107" s="13">
        <v>7</v>
      </c>
      <c r="N107" s="13">
        <v>1</v>
      </c>
      <c r="O107" s="13" t="s">
        <v>31</v>
      </c>
      <c r="P107" s="13">
        <v>7.5</v>
      </c>
      <c r="Q107" s="13">
        <v>1</v>
      </c>
      <c r="R107" s="13" t="s">
        <v>32</v>
      </c>
      <c r="S107" s="13">
        <v>8.5</v>
      </c>
      <c r="T107" s="13">
        <v>1</v>
      </c>
      <c r="U107" s="13">
        <v>1</v>
      </c>
      <c r="V107" s="13">
        <v>1</v>
      </c>
      <c r="W107" s="5">
        <f t="shared" si="6"/>
        <v>24</v>
      </c>
      <c r="X107" s="23">
        <f t="shared" si="7"/>
        <v>23</v>
      </c>
      <c r="Y107" s="18" t="str">
        <f t="shared" si="8"/>
        <v>Đạt</v>
      </c>
      <c r="Z107" s="16">
        <f t="shared" si="9"/>
        <v>0</v>
      </c>
      <c r="AA107" s="24">
        <f t="shared" si="10"/>
        <v>24</v>
      </c>
    </row>
    <row r="108" spans="1:27" s="6" customFormat="1" ht="18.75" customHeight="1">
      <c r="A108" s="13">
        <f t="shared" si="11"/>
        <v>7</v>
      </c>
      <c r="B108" s="13">
        <v>1677</v>
      </c>
      <c r="C108" s="13" t="s">
        <v>26</v>
      </c>
      <c r="D108" s="14" t="s">
        <v>364</v>
      </c>
      <c r="E108" s="14" t="s">
        <v>596</v>
      </c>
      <c r="F108" s="14" t="s">
        <v>1046</v>
      </c>
      <c r="G108" s="13" t="s">
        <v>1047</v>
      </c>
      <c r="H108" s="13">
        <v>1</v>
      </c>
      <c r="I108" s="13">
        <v>7</v>
      </c>
      <c r="J108" s="13" t="s">
        <v>28</v>
      </c>
      <c r="K108" s="13" t="s">
        <v>28</v>
      </c>
      <c r="L108" s="13" t="s">
        <v>30</v>
      </c>
      <c r="M108" s="13">
        <v>7</v>
      </c>
      <c r="N108" s="13">
        <v>1</v>
      </c>
      <c r="O108" s="13" t="s">
        <v>31</v>
      </c>
      <c r="P108" s="13">
        <v>8.25</v>
      </c>
      <c r="Q108" s="13">
        <v>1</v>
      </c>
      <c r="R108" s="13" t="s">
        <v>32</v>
      </c>
      <c r="S108" s="13">
        <v>7.75</v>
      </c>
      <c r="T108" s="13">
        <v>1</v>
      </c>
      <c r="U108" s="13">
        <v>1</v>
      </c>
      <c r="V108" s="13">
        <v>1</v>
      </c>
      <c r="W108" s="5">
        <f t="shared" si="6"/>
        <v>24</v>
      </c>
      <c r="X108" s="23">
        <f t="shared" si="7"/>
        <v>23</v>
      </c>
      <c r="Y108" s="18" t="str">
        <f t="shared" si="8"/>
        <v>Đạt</v>
      </c>
      <c r="Z108" s="16">
        <f t="shared" si="9"/>
        <v>0</v>
      </c>
      <c r="AA108" s="24">
        <f t="shared" si="10"/>
        <v>24</v>
      </c>
    </row>
    <row r="109" spans="1:27" s="6" customFormat="1" ht="18.75" customHeight="1">
      <c r="A109" s="13">
        <f t="shared" si="11"/>
        <v>8</v>
      </c>
      <c r="B109" s="13"/>
      <c r="C109" s="13" t="s">
        <v>26</v>
      </c>
      <c r="D109" s="14" t="s">
        <v>364</v>
      </c>
      <c r="E109" s="14" t="s">
        <v>596</v>
      </c>
      <c r="F109" s="14" t="s">
        <v>479</v>
      </c>
      <c r="G109" s="13" t="s">
        <v>480</v>
      </c>
      <c r="H109" s="13">
        <v>1</v>
      </c>
      <c r="I109" s="13">
        <v>8</v>
      </c>
      <c r="J109" s="13" t="s">
        <v>28</v>
      </c>
      <c r="K109" s="13" t="s">
        <v>28</v>
      </c>
      <c r="L109" s="13" t="s">
        <v>30</v>
      </c>
      <c r="M109" s="13">
        <v>7</v>
      </c>
      <c r="N109" s="13">
        <v>1</v>
      </c>
      <c r="O109" s="13" t="s">
        <v>31</v>
      </c>
      <c r="P109" s="13">
        <v>6</v>
      </c>
      <c r="Q109" s="13">
        <v>1</v>
      </c>
      <c r="R109" s="13" t="s">
        <v>32</v>
      </c>
      <c r="S109" s="13">
        <v>8.25</v>
      </c>
      <c r="T109" s="13">
        <v>1</v>
      </c>
      <c r="U109" s="13">
        <v>2.5</v>
      </c>
      <c r="V109" s="13">
        <v>2.5</v>
      </c>
      <c r="W109" s="5">
        <f t="shared" si="6"/>
        <v>23.75</v>
      </c>
      <c r="X109" s="23">
        <f t="shared" si="7"/>
        <v>21.25</v>
      </c>
      <c r="Y109" s="18" t="str">
        <f t="shared" si="8"/>
        <v>Đạt</v>
      </c>
      <c r="Z109" s="16">
        <f t="shared" si="9"/>
        <v>0.75</v>
      </c>
      <c r="AA109" s="24">
        <f t="shared" si="10"/>
        <v>23.75</v>
      </c>
    </row>
    <row r="110" spans="1:27" s="6" customFormat="1" ht="18.75" customHeight="1">
      <c r="A110" s="13">
        <f t="shared" si="11"/>
        <v>9</v>
      </c>
      <c r="B110" s="13"/>
      <c r="C110" s="13" t="s">
        <v>26</v>
      </c>
      <c r="D110" s="14" t="s">
        <v>364</v>
      </c>
      <c r="E110" s="14" t="s">
        <v>596</v>
      </c>
      <c r="F110" s="14" t="s">
        <v>1048</v>
      </c>
      <c r="G110" s="13" t="s">
        <v>1049</v>
      </c>
      <c r="H110" s="13">
        <v>1</v>
      </c>
      <c r="I110" s="13">
        <v>9</v>
      </c>
      <c r="J110" s="13" t="s">
        <v>28</v>
      </c>
      <c r="K110" s="13" t="s">
        <v>28</v>
      </c>
      <c r="L110" s="13" t="s">
        <v>30</v>
      </c>
      <c r="M110" s="13">
        <v>5.5</v>
      </c>
      <c r="N110" s="13">
        <v>1</v>
      </c>
      <c r="O110" s="13" t="s">
        <v>31</v>
      </c>
      <c r="P110" s="13">
        <v>8.5</v>
      </c>
      <c r="Q110" s="13">
        <v>1</v>
      </c>
      <c r="R110" s="13" t="s">
        <v>32</v>
      </c>
      <c r="S110" s="13">
        <v>9</v>
      </c>
      <c r="T110" s="13">
        <v>1</v>
      </c>
      <c r="U110" s="13">
        <v>0.5</v>
      </c>
      <c r="V110" s="13">
        <v>0.5</v>
      </c>
      <c r="W110" s="5">
        <f t="shared" si="6"/>
        <v>23.5</v>
      </c>
      <c r="X110" s="23">
        <f t="shared" si="7"/>
        <v>23</v>
      </c>
      <c r="Y110" s="18" t="str">
        <f t="shared" si="8"/>
        <v>Đạt</v>
      </c>
      <c r="Z110" s="16">
        <f t="shared" si="9"/>
        <v>0.5</v>
      </c>
      <c r="AA110" s="24">
        <f t="shared" si="10"/>
        <v>23.5</v>
      </c>
    </row>
    <row r="111" spans="1:27" s="6" customFormat="1" ht="18.75" customHeight="1">
      <c r="A111" s="13">
        <f t="shared" si="11"/>
        <v>10</v>
      </c>
      <c r="B111" s="13"/>
      <c r="C111" s="13" t="s">
        <v>26</v>
      </c>
      <c r="D111" s="14" t="s">
        <v>364</v>
      </c>
      <c r="E111" s="14" t="s">
        <v>596</v>
      </c>
      <c r="F111" s="14" t="s">
        <v>135</v>
      </c>
      <c r="G111" s="13" t="s">
        <v>136</v>
      </c>
      <c r="H111" s="13">
        <v>1</v>
      </c>
      <c r="I111" s="13">
        <v>10</v>
      </c>
      <c r="J111" s="13" t="s">
        <v>28</v>
      </c>
      <c r="K111" s="13" t="s">
        <v>28</v>
      </c>
      <c r="L111" s="13" t="s">
        <v>30</v>
      </c>
      <c r="M111" s="13">
        <v>6.75</v>
      </c>
      <c r="N111" s="13">
        <v>1</v>
      </c>
      <c r="O111" s="13" t="s">
        <v>31</v>
      </c>
      <c r="P111" s="13">
        <v>8</v>
      </c>
      <c r="Q111" s="13">
        <v>1</v>
      </c>
      <c r="R111" s="13" t="s">
        <v>32</v>
      </c>
      <c r="S111" s="13">
        <v>7.5</v>
      </c>
      <c r="T111" s="13">
        <v>1</v>
      </c>
      <c r="U111" s="13">
        <v>1</v>
      </c>
      <c r="V111" s="13">
        <v>1</v>
      </c>
      <c r="W111" s="5">
        <f t="shared" si="6"/>
        <v>23.25</v>
      </c>
      <c r="X111" s="23">
        <f t="shared" si="7"/>
        <v>22.25</v>
      </c>
      <c r="Y111" s="18" t="str">
        <f t="shared" si="8"/>
        <v>Đạt</v>
      </c>
      <c r="Z111" s="16">
        <f t="shared" si="9"/>
        <v>0.25</v>
      </c>
      <c r="AA111" s="24">
        <f t="shared" si="10"/>
        <v>23.25</v>
      </c>
    </row>
    <row r="112" spans="1:27" s="6" customFormat="1" ht="18.75" customHeight="1">
      <c r="A112" s="13">
        <f t="shared" si="11"/>
        <v>11</v>
      </c>
      <c r="B112" s="13"/>
      <c r="C112" s="13" t="s">
        <v>26</v>
      </c>
      <c r="D112" s="14" t="s">
        <v>364</v>
      </c>
      <c r="E112" s="14" t="s">
        <v>596</v>
      </c>
      <c r="F112" s="14" t="s">
        <v>1050</v>
      </c>
      <c r="G112" s="13" t="s">
        <v>1051</v>
      </c>
      <c r="H112" s="13">
        <v>1</v>
      </c>
      <c r="I112" s="13">
        <v>11</v>
      </c>
      <c r="J112" s="13" t="s">
        <v>28</v>
      </c>
      <c r="K112" s="13" t="s">
        <v>28</v>
      </c>
      <c r="L112" s="13" t="s">
        <v>30</v>
      </c>
      <c r="M112" s="13">
        <v>7.25</v>
      </c>
      <c r="N112" s="13">
        <v>1</v>
      </c>
      <c r="O112" s="13" t="s">
        <v>31</v>
      </c>
      <c r="P112" s="13">
        <v>6</v>
      </c>
      <c r="Q112" s="13">
        <v>1</v>
      </c>
      <c r="R112" s="13" t="s">
        <v>32</v>
      </c>
      <c r="S112" s="13">
        <v>8.5</v>
      </c>
      <c r="T112" s="13">
        <v>1</v>
      </c>
      <c r="U112" s="13">
        <v>1.5</v>
      </c>
      <c r="V112" s="13">
        <v>1.5</v>
      </c>
      <c r="W112" s="5">
        <f t="shared" si="6"/>
        <v>23.25</v>
      </c>
      <c r="X112" s="23">
        <f t="shared" si="7"/>
        <v>21.75</v>
      </c>
      <c r="Y112" s="18" t="str">
        <f t="shared" si="8"/>
        <v>Đạt</v>
      </c>
      <c r="Z112" s="16">
        <f t="shared" si="9"/>
        <v>0.25</v>
      </c>
      <c r="AA112" s="24">
        <f t="shared" si="10"/>
        <v>23.25</v>
      </c>
    </row>
    <row r="113" spans="1:27" s="6" customFormat="1" ht="18.75" customHeight="1">
      <c r="A113" s="13">
        <f t="shared" si="11"/>
        <v>12</v>
      </c>
      <c r="B113" s="13">
        <v>1647</v>
      </c>
      <c r="C113" s="13" t="s">
        <v>26</v>
      </c>
      <c r="D113" s="14" t="s">
        <v>364</v>
      </c>
      <c r="E113" s="14" t="s">
        <v>596</v>
      </c>
      <c r="F113" s="14" t="s">
        <v>1052</v>
      </c>
      <c r="G113" s="13" t="s">
        <v>1053</v>
      </c>
      <c r="H113" s="13">
        <v>1</v>
      </c>
      <c r="I113" s="13">
        <v>12</v>
      </c>
      <c r="J113" s="13" t="s">
        <v>28</v>
      </c>
      <c r="K113" s="13" t="s">
        <v>28</v>
      </c>
      <c r="L113" s="13" t="s">
        <v>30</v>
      </c>
      <c r="M113" s="13">
        <v>7.5</v>
      </c>
      <c r="N113" s="13">
        <v>1</v>
      </c>
      <c r="O113" s="13" t="s">
        <v>31</v>
      </c>
      <c r="P113" s="13">
        <v>6.25</v>
      </c>
      <c r="Q113" s="13">
        <v>1</v>
      </c>
      <c r="R113" s="13" t="s">
        <v>32</v>
      </c>
      <c r="S113" s="13">
        <v>8</v>
      </c>
      <c r="T113" s="13">
        <v>1</v>
      </c>
      <c r="U113" s="13">
        <v>1.5</v>
      </c>
      <c r="V113" s="13">
        <v>1.5</v>
      </c>
      <c r="W113" s="5">
        <f t="shared" si="6"/>
        <v>23.25</v>
      </c>
      <c r="X113" s="23">
        <f t="shared" si="7"/>
        <v>21.75</v>
      </c>
      <c r="Y113" s="18" t="str">
        <f t="shared" si="8"/>
        <v>Đạt</v>
      </c>
      <c r="Z113" s="16">
        <f t="shared" si="9"/>
        <v>0.25</v>
      </c>
      <c r="AA113" s="24">
        <f t="shared" si="10"/>
        <v>23.25</v>
      </c>
    </row>
    <row r="114" spans="1:27" s="6" customFormat="1" ht="18.75" customHeight="1">
      <c r="A114" s="13">
        <f t="shared" si="11"/>
        <v>13</v>
      </c>
      <c r="B114" s="13"/>
      <c r="C114" s="13" t="s">
        <v>26</v>
      </c>
      <c r="D114" s="14" t="s">
        <v>364</v>
      </c>
      <c r="E114" s="14" t="s">
        <v>596</v>
      </c>
      <c r="F114" s="14" t="s">
        <v>1054</v>
      </c>
      <c r="G114" s="13" t="s">
        <v>1055</v>
      </c>
      <c r="H114" s="13">
        <v>1</v>
      </c>
      <c r="I114" s="13">
        <v>13</v>
      </c>
      <c r="J114" s="13" t="s">
        <v>28</v>
      </c>
      <c r="K114" s="13" t="s">
        <v>28</v>
      </c>
      <c r="L114" s="13" t="s">
        <v>30</v>
      </c>
      <c r="M114" s="13">
        <v>4.25</v>
      </c>
      <c r="N114" s="13">
        <v>1</v>
      </c>
      <c r="O114" s="13" t="s">
        <v>31</v>
      </c>
      <c r="P114" s="13">
        <v>7.5</v>
      </c>
      <c r="Q114" s="13">
        <v>1</v>
      </c>
      <c r="R114" s="13" t="s">
        <v>32</v>
      </c>
      <c r="S114" s="13">
        <v>8</v>
      </c>
      <c r="T114" s="13">
        <v>1</v>
      </c>
      <c r="U114" s="13">
        <v>3.5</v>
      </c>
      <c r="V114" s="13">
        <v>3.5</v>
      </c>
      <c r="W114" s="5">
        <f t="shared" si="6"/>
        <v>23.25</v>
      </c>
      <c r="X114" s="23">
        <f t="shared" si="7"/>
        <v>19.75</v>
      </c>
      <c r="Y114" s="18" t="str">
        <f t="shared" si="8"/>
        <v>Đạt</v>
      </c>
      <c r="Z114" s="16">
        <f t="shared" si="9"/>
        <v>0.25</v>
      </c>
      <c r="AA114" s="24">
        <f t="shared" si="10"/>
        <v>23.25</v>
      </c>
    </row>
    <row r="115" spans="1:27" s="6" customFormat="1" ht="18.75" customHeight="1">
      <c r="A115" s="13">
        <f t="shared" si="11"/>
        <v>14</v>
      </c>
      <c r="B115" s="13"/>
      <c r="C115" s="13" t="s">
        <v>26</v>
      </c>
      <c r="D115" s="14" t="s">
        <v>364</v>
      </c>
      <c r="E115" s="14" t="s">
        <v>596</v>
      </c>
      <c r="F115" s="14" t="s">
        <v>481</v>
      </c>
      <c r="G115" s="13" t="s">
        <v>482</v>
      </c>
      <c r="H115" s="13">
        <v>1</v>
      </c>
      <c r="I115" s="13">
        <v>14</v>
      </c>
      <c r="J115" s="13" t="s">
        <v>28</v>
      </c>
      <c r="K115" s="13" t="s">
        <v>28</v>
      </c>
      <c r="L115" s="13" t="s">
        <v>30</v>
      </c>
      <c r="M115" s="13">
        <v>6.5</v>
      </c>
      <c r="N115" s="13">
        <v>1</v>
      </c>
      <c r="O115" s="13" t="s">
        <v>31</v>
      </c>
      <c r="P115" s="13">
        <v>7.25</v>
      </c>
      <c r="Q115" s="13">
        <v>1</v>
      </c>
      <c r="R115" s="13" t="s">
        <v>32</v>
      </c>
      <c r="S115" s="13">
        <v>8.5</v>
      </c>
      <c r="T115" s="13">
        <v>1</v>
      </c>
      <c r="U115" s="13">
        <v>0.5</v>
      </c>
      <c r="V115" s="13">
        <v>0.5</v>
      </c>
      <c r="W115" s="5">
        <f t="shared" si="6"/>
        <v>22.75</v>
      </c>
      <c r="X115" s="23">
        <f t="shared" si="7"/>
        <v>22.25</v>
      </c>
      <c r="Y115" s="18" t="str">
        <f t="shared" si="8"/>
        <v>Đạt</v>
      </c>
      <c r="Z115" s="16">
        <f t="shared" si="9"/>
        <v>0.75</v>
      </c>
      <c r="AA115" s="24">
        <f t="shared" si="10"/>
        <v>22.75</v>
      </c>
    </row>
    <row r="116" spans="1:27" s="6" customFormat="1" ht="18.75" customHeight="1">
      <c r="A116" s="13">
        <f t="shared" si="11"/>
        <v>15</v>
      </c>
      <c r="B116" s="13">
        <v>1707</v>
      </c>
      <c r="C116" s="13" t="s">
        <v>26</v>
      </c>
      <c r="D116" s="14" t="s">
        <v>364</v>
      </c>
      <c r="E116" s="14" t="s">
        <v>596</v>
      </c>
      <c r="F116" s="14" t="s">
        <v>1056</v>
      </c>
      <c r="G116" s="13" t="s">
        <v>1057</v>
      </c>
      <c r="H116" s="13">
        <v>1</v>
      </c>
      <c r="I116" s="13">
        <v>15</v>
      </c>
      <c r="J116" s="13" t="s">
        <v>28</v>
      </c>
      <c r="K116" s="13" t="s">
        <v>28</v>
      </c>
      <c r="L116" s="13" t="s">
        <v>30</v>
      </c>
      <c r="M116" s="13">
        <v>7</v>
      </c>
      <c r="N116" s="13">
        <v>1</v>
      </c>
      <c r="O116" s="13" t="s">
        <v>31</v>
      </c>
      <c r="P116" s="13">
        <v>7.75</v>
      </c>
      <c r="Q116" s="13">
        <v>1</v>
      </c>
      <c r="R116" s="13" t="s">
        <v>32</v>
      </c>
      <c r="S116" s="13">
        <v>7</v>
      </c>
      <c r="T116" s="13">
        <v>1</v>
      </c>
      <c r="U116" s="13">
        <v>1</v>
      </c>
      <c r="V116" s="13">
        <v>1</v>
      </c>
      <c r="W116" s="5">
        <f t="shared" si="6"/>
        <v>22.75</v>
      </c>
      <c r="X116" s="23">
        <f t="shared" si="7"/>
        <v>21.75</v>
      </c>
      <c r="Y116" s="18" t="str">
        <f t="shared" si="8"/>
        <v>Đạt</v>
      </c>
      <c r="Z116" s="16">
        <f t="shared" si="9"/>
        <v>0.75</v>
      </c>
      <c r="AA116" s="24">
        <f t="shared" si="10"/>
        <v>22.75</v>
      </c>
    </row>
    <row r="117" spans="1:27" s="6" customFormat="1" ht="18.75" customHeight="1">
      <c r="A117" s="13">
        <f t="shared" si="11"/>
        <v>16</v>
      </c>
      <c r="B117" s="13"/>
      <c r="C117" s="13" t="s">
        <v>26</v>
      </c>
      <c r="D117" s="14" t="s">
        <v>364</v>
      </c>
      <c r="E117" s="14" t="s">
        <v>596</v>
      </c>
      <c r="F117" s="14" t="s">
        <v>475</v>
      </c>
      <c r="G117" s="13" t="s">
        <v>483</v>
      </c>
      <c r="H117" s="13">
        <v>1</v>
      </c>
      <c r="I117" s="13">
        <v>16</v>
      </c>
      <c r="J117" s="13" t="s">
        <v>28</v>
      </c>
      <c r="K117" s="13" t="s">
        <v>28</v>
      </c>
      <c r="L117" s="13" t="s">
        <v>30</v>
      </c>
      <c r="M117" s="13">
        <v>7.5</v>
      </c>
      <c r="N117" s="13">
        <v>1</v>
      </c>
      <c r="O117" s="13" t="s">
        <v>31</v>
      </c>
      <c r="P117" s="13">
        <v>6.5</v>
      </c>
      <c r="Q117" s="13">
        <v>1</v>
      </c>
      <c r="R117" s="13" t="s">
        <v>32</v>
      </c>
      <c r="S117" s="13">
        <v>7.75</v>
      </c>
      <c r="T117" s="13">
        <v>1</v>
      </c>
      <c r="U117" s="13">
        <v>1</v>
      </c>
      <c r="V117" s="13">
        <v>1</v>
      </c>
      <c r="W117" s="5">
        <f t="shared" si="6"/>
        <v>22.75</v>
      </c>
      <c r="X117" s="23">
        <f t="shared" si="7"/>
        <v>21.75</v>
      </c>
      <c r="Y117" s="18" t="str">
        <f t="shared" si="8"/>
        <v>Đạt</v>
      </c>
      <c r="Z117" s="16">
        <f t="shared" si="9"/>
        <v>0.75</v>
      </c>
      <c r="AA117" s="24">
        <f t="shared" si="10"/>
        <v>22.75</v>
      </c>
    </row>
    <row r="118" spans="1:27" s="6" customFormat="1" ht="18.75" customHeight="1">
      <c r="A118" s="13">
        <f t="shared" si="11"/>
        <v>17</v>
      </c>
      <c r="B118" s="13"/>
      <c r="C118" s="13" t="s">
        <v>26</v>
      </c>
      <c r="D118" s="14" t="s">
        <v>364</v>
      </c>
      <c r="E118" s="14" t="s">
        <v>596</v>
      </c>
      <c r="F118" s="14" t="s">
        <v>379</v>
      </c>
      <c r="G118" s="13" t="s">
        <v>484</v>
      </c>
      <c r="H118" s="13">
        <v>1</v>
      </c>
      <c r="I118" s="13">
        <v>17</v>
      </c>
      <c r="J118" s="13" t="s">
        <v>28</v>
      </c>
      <c r="K118" s="13" t="s">
        <v>28</v>
      </c>
      <c r="L118" s="13" t="s">
        <v>30</v>
      </c>
      <c r="M118" s="13">
        <v>6.25</v>
      </c>
      <c r="N118" s="13">
        <v>1</v>
      </c>
      <c r="O118" s="13" t="s">
        <v>31</v>
      </c>
      <c r="P118" s="13">
        <v>7</v>
      </c>
      <c r="Q118" s="13">
        <v>1</v>
      </c>
      <c r="R118" s="13" t="s">
        <v>32</v>
      </c>
      <c r="S118" s="13">
        <v>8.5</v>
      </c>
      <c r="T118" s="13">
        <v>1</v>
      </c>
      <c r="U118" s="13">
        <v>1</v>
      </c>
      <c r="V118" s="13">
        <v>1</v>
      </c>
      <c r="W118" s="5">
        <f t="shared" si="6"/>
        <v>22.75</v>
      </c>
      <c r="X118" s="23">
        <f t="shared" si="7"/>
        <v>21.75</v>
      </c>
      <c r="Y118" s="18" t="str">
        <f t="shared" si="8"/>
        <v>Đạt</v>
      </c>
      <c r="Z118" s="16">
        <f t="shared" si="9"/>
        <v>0.75</v>
      </c>
      <c r="AA118" s="24">
        <f t="shared" si="10"/>
        <v>22.75</v>
      </c>
    </row>
    <row r="119" spans="1:27" s="6" customFormat="1" ht="18.75" customHeight="1">
      <c r="A119" s="13">
        <f t="shared" si="11"/>
        <v>18</v>
      </c>
      <c r="B119" s="13"/>
      <c r="C119" s="13" t="s">
        <v>26</v>
      </c>
      <c r="D119" s="14" t="s">
        <v>364</v>
      </c>
      <c r="E119" s="14" t="s">
        <v>596</v>
      </c>
      <c r="F119" s="14" t="s">
        <v>485</v>
      </c>
      <c r="G119" s="13" t="s">
        <v>486</v>
      </c>
      <c r="H119" s="13">
        <v>1</v>
      </c>
      <c r="I119" s="13">
        <v>18</v>
      </c>
      <c r="J119" s="13" t="s">
        <v>28</v>
      </c>
      <c r="K119" s="13" t="s">
        <v>28</v>
      </c>
      <c r="L119" s="13" t="s">
        <v>30</v>
      </c>
      <c r="M119" s="13">
        <v>6.75</v>
      </c>
      <c r="N119" s="13">
        <v>1</v>
      </c>
      <c r="O119" s="13" t="s">
        <v>31</v>
      </c>
      <c r="P119" s="13">
        <v>7.5</v>
      </c>
      <c r="Q119" s="13">
        <v>1</v>
      </c>
      <c r="R119" s="13" t="s">
        <v>32</v>
      </c>
      <c r="S119" s="13">
        <v>7</v>
      </c>
      <c r="T119" s="13">
        <v>1</v>
      </c>
      <c r="U119" s="13">
        <v>1.5</v>
      </c>
      <c r="V119" s="13">
        <v>1.5</v>
      </c>
      <c r="W119" s="5">
        <f t="shared" si="6"/>
        <v>22.75</v>
      </c>
      <c r="X119" s="23">
        <f t="shared" si="7"/>
        <v>21.25</v>
      </c>
      <c r="Y119" s="18" t="str">
        <f t="shared" si="8"/>
        <v>Đạt</v>
      </c>
      <c r="Z119" s="16">
        <f t="shared" si="9"/>
        <v>0.75</v>
      </c>
      <c r="AA119" s="24">
        <f t="shared" si="10"/>
        <v>22.75</v>
      </c>
    </row>
    <row r="120" spans="1:27" s="6" customFormat="1" ht="18.75" customHeight="1">
      <c r="A120" s="13">
        <f t="shared" si="11"/>
        <v>19</v>
      </c>
      <c r="B120" s="13"/>
      <c r="C120" s="13" t="s">
        <v>26</v>
      </c>
      <c r="D120" s="14" t="s">
        <v>364</v>
      </c>
      <c r="E120" s="14" t="s">
        <v>596</v>
      </c>
      <c r="F120" s="14" t="s">
        <v>280</v>
      </c>
      <c r="G120" s="13" t="s">
        <v>487</v>
      </c>
      <c r="H120" s="13">
        <v>1</v>
      </c>
      <c r="I120" s="13">
        <v>19</v>
      </c>
      <c r="J120" s="13" t="s">
        <v>28</v>
      </c>
      <c r="K120" s="13" t="s">
        <v>28</v>
      </c>
      <c r="L120" s="13" t="s">
        <v>30</v>
      </c>
      <c r="M120" s="13">
        <v>5.75</v>
      </c>
      <c r="N120" s="13">
        <v>1</v>
      </c>
      <c r="O120" s="13" t="s">
        <v>31</v>
      </c>
      <c r="P120" s="13">
        <v>7</v>
      </c>
      <c r="Q120" s="13">
        <v>1</v>
      </c>
      <c r="R120" s="13" t="s">
        <v>32</v>
      </c>
      <c r="S120" s="13">
        <v>8.5</v>
      </c>
      <c r="T120" s="13">
        <v>1</v>
      </c>
      <c r="U120" s="13">
        <v>1.5</v>
      </c>
      <c r="V120" s="13">
        <v>1.5</v>
      </c>
      <c r="W120" s="5">
        <f t="shared" si="6"/>
        <v>22.75</v>
      </c>
      <c r="X120" s="23">
        <f t="shared" si="7"/>
        <v>21.25</v>
      </c>
      <c r="Y120" s="18" t="str">
        <f t="shared" si="8"/>
        <v>Đạt</v>
      </c>
      <c r="Z120" s="16">
        <f t="shared" si="9"/>
        <v>0.75</v>
      </c>
      <c r="AA120" s="24">
        <f t="shared" si="10"/>
        <v>22.75</v>
      </c>
    </row>
    <row r="121" spans="1:27" s="6" customFormat="1" ht="18.75" customHeight="1">
      <c r="A121" s="13">
        <f t="shared" si="11"/>
        <v>20</v>
      </c>
      <c r="B121" s="13">
        <v>1663</v>
      </c>
      <c r="C121" s="13" t="s">
        <v>26</v>
      </c>
      <c r="D121" s="14" t="s">
        <v>364</v>
      </c>
      <c r="E121" s="14" t="s">
        <v>596</v>
      </c>
      <c r="F121" s="14" t="s">
        <v>1058</v>
      </c>
      <c r="G121" s="13" t="s">
        <v>1059</v>
      </c>
      <c r="H121" s="13">
        <v>1</v>
      </c>
      <c r="I121" s="13">
        <v>20</v>
      </c>
      <c r="J121" s="13" t="s">
        <v>28</v>
      </c>
      <c r="K121" s="13" t="s">
        <v>28</v>
      </c>
      <c r="L121" s="13" t="s">
        <v>30</v>
      </c>
      <c r="M121" s="13">
        <v>7.25</v>
      </c>
      <c r="N121" s="13">
        <v>1</v>
      </c>
      <c r="O121" s="13" t="s">
        <v>31</v>
      </c>
      <c r="P121" s="13">
        <v>5.75</v>
      </c>
      <c r="Q121" s="13">
        <v>1</v>
      </c>
      <c r="R121" s="13" t="s">
        <v>32</v>
      </c>
      <c r="S121" s="13">
        <v>8.25</v>
      </c>
      <c r="T121" s="13">
        <v>1</v>
      </c>
      <c r="U121" s="13">
        <v>1.5</v>
      </c>
      <c r="V121" s="13">
        <v>1.5</v>
      </c>
      <c r="W121" s="5">
        <f t="shared" si="6"/>
        <v>22.75</v>
      </c>
      <c r="X121" s="23">
        <f t="shared" si="7"/>
        <v>21.25</v>
      </c>
      <c r="Y121" s="18" t="str">
        <f t="shared" si="8"/>
        <v>Đạt</v>
      </c>
      <c r="Z121" s="16">
        <f t="shared" si="9"/>
        <v>0.75</v>
      </c>
      <c r="AA121" s="24">
        <f t="shared" si="10"/>
        <v>22.75</v>
      </c>
    </row>
    <row r="122" spans="1:27" s="6" customFormat="1" ht="18.75" customHeight="1">
      <c r="A122" s="13">
        <f t="shared" si="11"/>
        <v>21</v>
      </c>
      <c r="B122" s="13">
        <v>1736</v>
      </c>
      <c r="C122" s="13" t="s">
        <v>26</v>
      </c>
      <c r="D122" s="14" t="s">
        <v>364</v>
      </c>
      <c r="E122" s="14" t="s">
        <v>596</v>
      </c>
      <c r="F122" s="14" t="s">
        <v>1060</v>
      </c>
      <c r="G122" s="13" t="s">
        <v>1061</v>
      </c>
      <c r="H122" s="13">
        <v>1</v>
      </c>
      <c r="I122" s="13">
        <v>21</v>
      </c>
      <c r="J122" s="13" t="s">
        <v>28</v>
      </c>
      <c r="K122" s="13" t="s">
        <v>28</v>
      </c>
      <c r="L122" s="13" t="s">
        <v>30</v>
      </c>
      <c r="M122" s="13">
        <v>6</v>
      </c>
      <c r="N122" s="13">
        <v>1</v>
      </c>
      <c r="O122" s="13" t="s">
        <v>31</v>
      </c>
      <c r="P122" s="13">
        <v>8.25</v>
      </c>
      <c r="Q122" s="13">
        <v>1</v>
      </c>
      <c r="R122" s="13" t="s">
        <v>32</v>
      </c>
      <c r="S122" s="13">
        <v>7</v>
      </c>
      <c r="T122" s="13">
        <v>1</v>
      </c>
      <c r="U122" s="13">
        <v>1.5</v>
      </c>
      <c r="V122" s="13">
        <v>1.5</v>
      </c>
      <c r="W122" s="5">
        <f t="shared" si="6"/>
        <v>22.75</v>
      </c>
      <c r="X122" s="23">
        <f t="shared" si="7"/>
        <v>21.25</v>
      </c>
      <c r="Y122" s="18" t="str">
        <f t="shared" si="8"/>
        <v>Đạt</v>
      </c>
      <c r="Z122" s="16">
        <f t="shared" si="9"/>
        <v>0.75</v>
      </c>
      <c r="AA122" s="24">
        <f t="shared" si="10"/>
        <v>22.75</v>
      </c>
    </row>
    <row r="123" spans="1:27" s="6" customFormat="1" ht="18.75" customHeight="1">
      <c r="A123" s="13">
        <f t="shared" si="11"/>
        <v>22</v>
      </c>
      <c r="B123" s="13"/>
      <c r="C123" s="13" t="s">
        <v>26</v>
      </c>
      <c r="D123" s="14" t="s">
        <v>364</v>
      </c>
      <c r="E123" s="14" t="s">
        <v>596</v>
      </c>
      <c r="F123" s="14" t="s">
        <v>488</v>
      </c>
      <c r="G123" s="13" t="s">
        <v>489</v>
      </c>
      <c r="H123" s="13">
        <v>1</v>
      </c>
      <c r="I123" s="13">
        <v>22</v>
      </c>
      <c r="J123" s="13" t="s">
        <v>28</v>
      </c>
      <c r="K123" s="13" t="s">
        <v>28</v>
      </c>
      <c r="L123" s="13" t="s">
        <v>30</v>
      </c>
      <c r="M123" s="13">
        <v>5.5</v>
      </c>
      <c r="N123" s="13">
        <v>1</v>
      </c>
      <c r="O123" s="13" t="s">
        <v>31</v>
      </c>
      <c r="P123" s="13">
        <v>7.75</v>
      </c>
      <c r="Q123" s="13">
        <v>1</v>
      </c>
      <c r="R123" s="13" t="s">
        <v>32</v>
      </c>
      <c r="S123" s="13">
        <v>8</v>
      </c>
      <c r="T123" s="13">
        <v>1</v>
      </c>
      <c r="U123" s="13">
        <v>1.5</v>
      </c>
      <c r="V123" s="13">
        <v>1.5</v>
      </c>
      <c r="W123" s="5">
        <f t="shared" si="6"/>
        <v>22.75</v>
      </c>
      <c r="X123" s="23">
        <f t="shared" si="7"/>
        <v>21.25</v>
      </c>
      <c r="Y123" s="18" t="str">
        <f t="shared" si="8"/>
        <v>Đạt</v>
      </c>
      <c r="Z123" s="16">
        <f t="shared" si="9"/>
        <v>0.75</v>
      </c>
      <c r="AA123" s="24">
        <f t="shared" si="10"/>
        <v>22.75</v>
      </c>
    </row>
    <row r="124" spans="1:27" s="6" customFormat="1" ht="18.75" customHeight="1">
      <c r="A124" s="13">
        <f t="shared" si="11"/>
        <v>23</v>
      </c>
      <c r="B124" s="13">
        <v>1676</v>
      </c>
      <c r="C124" s="13" t="s">
        <v>26</v>
      </c>
      <c r="D124" s="14" t="s">
        <v>364</v>
      </c>
      <c r="E124" s="14" t="s">
        <v>596</v>
      </c>
      <c r="F124" s="14" t="s">
        <v>1062</v>
      </c>
      <c r="G124" s="13" t="s">
        <v>1063</v>
      </c>
      <c r="H124" s="13">
        <v>1</v>
      </c>
      <c r="I124" s="13">
        <v>23</v>
      </c>
      <c r="J124" s="13" t="s">
        <v>28</v>
      </c>
      <c r="K124" s="13" t="s">
        <v>28</v>
      </c>
      <c r="L124" s="13" t="s">
        <v>30</v>
      </c>
      <c r="M124" s="13">
        <v>6.75</v>
      </c>
      <c r="N124" s="13">
        <v>1</v>
      </c>
      <c r="O124" s="13" t="s">
        <v>31</v>
      </c>
      <c r="P124" s="13">
        <v>6.25</v>
      </c>
      <c r="Q124" s="13">
        <v>1</v>
      </c>
      <c r="R124" s="13" t="s">
        <v>32</v>
      </c>
      <c r="S124" s="13">
        <v>8.25</v>
      </c>
      <c r="T124" s="13">
        <v>1</v>
      </c>
      <c r="U124" s="13">
        <v>1.5</v>
      </c>
      <c r="V124" s="13">
        <v>1.5</v>
      </c>
      <c r="W124" s="5">
        <f t="shared" si="6"/>
        <v>22.75</v>
      </c>
      <c r="X124" s="23">
        <f t="shared" si="7"/>
        <v>21.25</v>
      </c>
      <c r="Y124" s="18" t="str">
        <f t="shared" si="8"/>
        <v>Đạt</v>
      </c>
      <c r="Z124" s="16">
        <f t="shared" si="9"/>
        <v>0.75</v>
      </c>
      <c r="AA124" s="24">
        <f t="shared" si="10"/>
        <v>22.75</v>
      </c>
    </row>
    <row r="125" spans="1:27" s="6" customFormat="1" ht="18.75" customHeight="1">
      <c r="A125" s="13">
        <f t="shared" si="11"/>
        <v>24</v>
      </c>
      <c r="B125" s="13">
        <v>1743</v>
      </c>
      <c r="C125" s="13" t="s">
        <v>26</v>
      </c>
      <c r="D125" s="14" t="s">
        <v>364</v>
      </c>
      <c r="E125" s="14" t="s">
        <v>596</v>
      </c>
      <c r="F125" s="14" t="s">
        <v>490</v>
      </c>
      <c r="G125" s="13" t="s">
        <v>491</v>
      </c>
      <c r="H125" s="13">
        <v>1</v>
      </c>
      <c r="I125" s="13">
        <v>24</v>
      </c>
      <c r="J125" s="13" t="s">
        <v>28</v>
      </c>
      <c r="K125" s="13" t="s">
        <v>28</v>
      </c>
      <c r="L125" s="13" t="s">
        <v>30</v>
      </c>
      <c r="M125" s="13">
        <v>4.75</v>
      </c>
      <c r="N125" s="13">
        <v>1</v>
      </c>
      <c r="O125" s="13" t="s">
        <v>31</v>
      </c>
      <c r="P125" s="13">
        <v>7</v>
      </c>
      <c r="Q125" s="13">
        <v>1</v>
      </c>
      <c r="R125" s="13" t="s">
        <v>32</v>
      </c>
      <c r="S125" s="13">
        <v>8</v>
      </c>
      <c r="T125" s="13">
        <v>1</v>
      </c>
      <c r="U125" s="13">
        <v>3</v>
      </c>
      <c r="V125" s="13">
        <v>3</v>
      </c>
      <c r="W125" s="5">
        <f t="shared" si="6"/>
        <v>22.75</v>
      </c>
      <c r="X125" s="23">
        <f t="shared" si="7"/>
        <v>19.75</v>
      </c>
      <c r="Y125" s="18" t="str">
        <f t="shared" si="8"/>
        <v>Đạt</v>
      </c>
      <c r="Z125" s="16">
        <f t="shared" si="9"/>
        <v>0.75</v>
      </c>
      <c r="AA125" s="24">
        <f t="shared" si="10"/>
        <v>22.75</v>
      </c>
    </row>
    <row r="126" spans="1:27" s="6" customFormat="1" ht="18.75" customHeight="1">
      <c r="A126" s="13">
        <f t="shared" si="11"/>
        <v>25</v>
      </c>
      <c r="B126" s="13">
        <v>1659</v>
      </c>
      <c r="C126" s="13" t="s">
        <v>26</v>
      </c>
      <c r="D126" s="14" t="s">
        <v>364</v>
      </c>
      <c r="E126" s="14" t="s">
        <v>596</v>
      </c>
      <c r="F126" s="14" t="s">
        <v>492</v>
      </c>
      <c r="G126" s="13" t="s">
        <v>493</v>
      </c>
      <c r="H126" s="13">
        <v>1</v>
      </c>
      <c r="I126" s="13">
        <v>25</v>
      </c>
      <c r="J126" s="13" t="s">
        <v>28</v>
      </c>
      <c r="K126" s="13" t="s">
        <v>28</v>
      </c>
      <c r="L126" s="13" t="s">
        <v>30</v>
      </c>
      <c r="M126" s="13">
        <v>6.75</v>
      </c>
      <c r="N126" s="13">
        <v>1</v>
      </c>
      <c r="O126" s="13" t="s">
        <v>31</v>
      </c>
      <c r="P126" s="13">
        <v>8.25</v>
      </c>
      <c r="Q126" s="13">
        <v>1</v>
      </c>
      <c r="R126" s="13" t="s">
        <v>32</v>
      </c>
      <c r="S126" s="13">
        <v>7.58</v>
      </c>
      <c r="T126" s="13">
        <v>1</v>
      </c>
      <c r="U126" s="13">
        <v>0</v>
      </c>
      <c r="V126" s="13">
        <v>0</v>
      </c>
      <c r="W126" s="5">
        <f t="shared" si="6"/>
        <v>22.58</v>
      </c>
      <c r="X126" s="23">
        <f t="shared" si="7"/>
        <v>22.58</v>
      </c>
      <c r="Y126" s="18" t="str">
        <f t="shared" si="8"/>
        <v>Đạt</v>
      </c>
      <c r="Z126" s="16">
        <f t="shared" si="9"/>
        <v>0.57999999999999829</v>
      </c>
      <c r="AA126" s="24">
        <f t="shared" si="10"/>
        <v>22.5</v>
      </c>
    </row>
    <row r="127" spans="1:27" s="6" customFormat="1" ht="18.75" customHeight="1">
      <c r="A127" s="13">
        <f t="shared" si="11"/>
        <v>26</v>
      </c>
      <c r="B127" s="13"/>
      <c r="C127" s="13" t="s">
        <v>26</v>
      </c>
      <c r="D127" s="14" t="s">
        <v>364</v>
      </c>
      <c r="E127" s="14" t="s">
        <v>596</v>
      </c>
      <c r="F127" s="14" t="s">
        <v>495</v>
      </c>
      <c r="G127" s="13" t="s">
        <v>496</v>
      </c>
      <c r="H127" s="13">
        <v>1</v>
      </c>
      <c r="I127" s="13">
        <v>27</v>
      </c>
      <c r="J127" s="13" t="s">
        <v>28</v>
      </c>
      <c r="K127" s="13" t="s">
        <v>28</v>
      </c>
      <c r="L127" s="13" t="s">
        <v>30</v>
      </c>
      <c r="M127" s="13">
        <v>7</v>
      </c>
      <c r="N127" s="13">
        <v>1</v>
      </c>
      <c r="O127" s="13" t="s">
        <v>31</v>
      </c>
      <c r="P127" s="13">
        <v>6.75</v>
      </c>
      <c r="Q127" s="13">
        <v>1</v>
      </c>
      <c r="R127" s="13" t="s">
        <v>32</v>
      </c>
      <c r="S127" s="13">
        <v>7.75</v>
      </c>
      <c r="T127" s="13">
        <v>1</v>
      </c>
      <c r="U127" s="13">
        <v>1</v>
      </c>
      <c r="V127" s="13">
        <v>1</v>
      </c>
      <c r="W127" s="5">
        <f t="shared" si="6"/>
        <v>22.5</v>
      </c>
      <c r="X127" s="23">
        <f t="shared" si="7"/>
        <v>21.5</v>
      </c>
      <c r="Y127" s="18" t="str">
        <f t="shared" si="8"/>
        <v>Đạt</v>
      </c>
      <c r="Z127" s="16">
        <f t="shared" si="9"/>
        <v>0.5</v>
      </c>
      <c r="AA127" s="24">
        <f t="shared" si="10"/>
        <v>22.5</v>
      </c>
    </row>
    <row r="128" spans="1:27" s="6" customFormat="1" ht="18.75" customHeight="1">
      <c r="A128" s="13">
        <f t="shared" si="11"/>
        <v>27</v>
      </c>
      <c r="B128" s="13">
        <v>1733</v>
      </c>
      <c r="C128" s="13" t="s">
        <v>26</v>
      </c>
      <c r="D128" s="14" t="s">
        <v>364</v>
      </c>
      <c r="E128" s="14" t="s">
        <v>596</v>
      </c>
      <c r="F128" s="14" t="s">
        <v>497</v>
      </c>
      <c r="G128" s="13" t="s">
        <v>498</v>
      </c>
      <c r="H128" s="13">
        <v>1</v>
      </c>
      <c r="I128" s="13">
        <v>28</v>
      </c>
      <c r="J128" s="13" t="s">
        <v>28</v>
      </c>
      <c r="K128" s="13" t="s">
        <v>28</v>
      </c>
      <c r="L128" s="13" t="s">
        <v>30</v>
      </c>
      <c r="M128" s="13">
        <v>6.25</v>
      </c>
      <c r="N128" s="13">
        <v>1</v>
      </c>
      <c r="O128" s="13" t="s">
        <v>31</v>
      </c>
      <c r="P128" s="13">
        <v>6.25</v>
      </c>
      <c r="Q128" s="13">
        <v>1</v>
      </c>
      <c r="R128" s="13" t="s">
        <v>32</v>
      </c>
      <c r="S128" s="13">
        <v>9</v>
      </c>
      <c r="T128" s="13">
        <v>1</v>
      </c>
      <c r="U128" s="13">
        <v>1</v>
      </c>
      <c r="V128" s="13">
        <v>1</v>
      </c>
      <c r="W128" s="5">
        <f t="shared" ref="W128:W172" si="13">M128+P128+S128+V128</f>
        <v>22.5</v>
      </c>
      <c r="X128" s="23">
        <f t="shared" ref="X128:X172" si="14">M128+P128+S128</f>
        <v>21.5</v>
      </c>
      <c r="Y128" s="18" t="str">
        <f t="shared" ref="Y128:Y172" si="15">IF(X128 &gt;= 16, "Đạt", "Không")</f>
        <v>Đạt</v>
      </c>
      <c r="Z128" s="16">
        <f t="shared" ref="Z128:Z172" si="16">W128-INT(W128)</f>
        <v>0.5</v>
      </c>
      <c r="AA128" s="24">
        <f t="shared" ref="AA128:AA172" si="17">IF(Z128&gt;=0.875, 1, IF(Z128&gt;=0.625, 0.75, IF(Z128&gt;=0.375, 0.5, IF(Z128&gt;=0.125, 0.25,0))))+INT(W128)</f>
        <v>22.5</v>
      </c>
    </row>
    <row r="129" spans="1:27" s="6" customFormat="1" ht="18.75" customHeight="1">
      <c r="A129" s="13">
        <f t="shared" ref="A129:A172" si="18">IF(J129=J128,A128+1, 1)</f>
        <v>28</v>
      </c>
      <c r="B129" s="13">
        <v>1711</v>
      </c>
      <c r="C129" s="13" t="s">
        <v>26</v>
      </c>
      <c r="D129" s="14" t="s">
        <v>364</v>
      </c>
      <c r="E129" s="14" t="s">
        <v>596</v>
      </c>
      <c r="F129" s="14" t="s">
        <v>41</v>
      </c>
      <c r="G129" s="13" t="s">
        <v>494</v>
      </c>
      <c r="H129" s="13">
        <v>1</v>
      </c>
      <c r="I129" s="13">
        <v>26</v>
      </c>
      <c r="J129" s="13" t="s">
        <v>28</v>
      </c>
      <c r="K129" s="13" t="s">
        <v>28</v>
      </c>
      <c r="L129" s="13" t="s">
        <v>30</v>
      </c>
      <c r="M129" s="13">
        <v>7</v>
      </c>
      <c r="N129" s="13">
        <v>1</v>
      </c>
      <c r="O129" s="13" t="s">
        <v>31</v>
      </c>
      <c r="P129" s="13">
        <v>7.25</v>
      </c>
      <c r="Q129" s="13">
        <v>1</v>
      </c>
      <c r="R129" s="13" t="s">
        <v>32</v>
      </c>
      <c r="S129" s="13">
        <v>6.8</v>
      </c>
      <c r="T129" s="13">
        <v>1</v>
      </c>
      <c r="U129" s="13">
        <v>1.5</v>
      </c>
      <c r="V129" s="13">
        <v>1.5</v>
      </c>
      <c r="W129" s="5">
        <f t="shared" si="13"/>
        <v>22.55</v>
      </c>
      <c r="X129" s="23">
        <f t="shared" si="14"/>
        <v>21.05</v>
      </c>
      <c r="Y129" s="18" t="str">
        <f t="shared" si="15"/>
        <v>Đạt</v>
      </c>
      <c r="Z129" s="16">
        <f t="shared" si="16"/>
        <v>0.55000000000000071</v>
      </c>
      <c r="AA129" s="24">
        <f t="shared" si="17"/>
        <v>22.5</v>
      </c>
    </row>
    <row r="130" spans="1:27" s="6" customFormat="1" ht="18.75" customHeight="1">
      <c r="A130" s="13">
        <f t="shared" si="18"/>
        <v>29</v>
      </c>
      <c r="B130" s="13">
        <v>1723</v>
      </c>
      <c r="C130" s="13" t="s">
        <v>26</v>
      </c>
      <c r="D130" s="14" t="s">
        <v>364</v>
      </c>
      <c r="E130" s="14" t="s">
        <v>596</v>
      </c>
      <c r="F130" s="14" t="s">
        <v>63</v>
      </c>
      <c r="G130" s="13" t="s">
        <v>1064</v>
      </c>
      <c r="H130" s="13">
        <v>1</v>
      </c>
      <c r="I130" s="13">
        <v>29</v>
      </c>
      <c r="J130" s="13" t="s">
        <v>28</v>
      </c>
      <c r="K130" s="13" t="s">
        <v>28</v>
      </c>
      <c r="L130" s="13" t="s">
        <v>30</v>
      </c>
      <c r="M130" s="13">
        <v>5.75</v>
      </c>
      <c r="N130" s="13">
        <v>1</v>
      </c>
      <c r="O130" s="13" t="s">
        <v>31</v>
      </c>
      <c r="P130" s="13">
        <v>8.25</v>
      </c>
      <c r="Q130" s="13">
        <v>1</v>
      </c>
      <c r="R130" s="13" t="s">
        <v>32</v>
      </c>
      <c r="S130" s="13">
        <v>7</v>
      </c>
      <c r="T130" s="13">
        <v>1</v>
      </c>
      <c r="U130" s="13">
        <v>1.5</v>
      </c>
      <c r="V130" s="13">
        <v>1.5</v>
      </c>
      <c r="W130" s="5">
        <f t="shared" si="13"/>
        <v>22.5</v>
      </c>
      <c r="X130" s="23">
        <f t="shared" si="14"/>
        <v>21</v>
      </c>
      <c r="Y130" s="18" t="str">
        <f t="shared" si="15"/>
        <v>Đạt</v>
      </c>
      <c r="Z130" s="16">
        <f t="shared" si="16"/>
        <v>0.5</v>
      </c>
      <c r="AA130" s="24">
        <f t="shared" si="17"/>
        <v>22.5</v>
      </c>
    </row>
    <row r="131" spans="1:27" s="6" customFormat="1" ht="18.75" customHeight="1">
      <c r="A131" s="13">
        <f t="shared" si="18"/>
        <v>30</v>
      </c>
      <c r="B131" s="13"/>
      <c r="C131" s="13" t="s">
        <v>26</v>
      </c>
      <c r="D131" s="14" t="s">
        <v>364</v>
      </c>
      <c r="E131" s="14" t="s">
        <v>596</v>
      </c>
      <c r="F131" s="14" t="s">
        <v>499</v>
      </c>
      <c r="G131" s="13" t="s">
        <v>500</v>
      </c>
      <c r="H131" s="13">
        <v>1</v>
      </c>
      <c r="I131" s="13">
        <v>30</v>
      </c>
      <c r="J131" s="13" t="s">
        <v>28</v>
      </c>
      <c r="K131" s="13" t="s">
        <v>28</v>
      </c>
      <c r="L131" s="13" t="s">
        <v>30</v>
      </c>
      <c r="M131" s="13">
        <v>6.25</v>
      </c>
      <c r="N131" s="13">
        <v>1</v>
      </c>
      <c r="O131" s="13" t="s">
        <v>31</v>
      </c>
      <c r="P131" s="13">
        <v>5.5</v>
      </c>
      <c r="Q131" s="13">
        <v>1</v>
      </c>
      <c r="R131" s="13" t="s">
        <v>32</v>
      </c>
      <c r="S131" s="13">
        <v>7.25</v>
      </c>
      <c r="T131" s="13">
        <v>1</v>
      </c>
      <c r="U131" s="13">
        <v>3.5</v>
      </c>
      <c r="V131" s="13">
        <v>3.5</v>
      </c>
      <c r="W131" s="5">
        <f t="shared" si="13"/>
        <v>22.5</v>
      </c>
      <c r="X131" s="23">
        <f t="shared" si="14"/>
        <v>19</v>
      </c>
      <c r="Y131" s="18" t="str">
        <f t="shared" si="15"/>
        <v>Đạt</v>
      </c>
      <c r="Z131" s="16">
        <f t="shared" si="16"/>
        <v>0.5</v>
      </c>
      <c r="AA131" s="24">
        <f t="shared" si="17"/>
        <v>22.5</v>
      </c>
    </row>
    <row r="132" spans="1:27" s="6" customFormat="1" ht="18.75" customHeight="1">
      <c r="A132" s="13">
        <f t="shared" si="18"/>
        <v>31</v>
      </c>
      <c r="B132" s="13">
        <v>1719</v>
      </c>
      <c r="C132" s="13" t="s">
        <v>26</v>
      </c>
      <c r="D132" s="14" t="s">
        <v>364</v>
      </c>
      <c r="E132" s="14" t="s">
        <v>596</v>
      </c>
      <c r="F132" s="14" t="s">
        <v>501</v>
      </c>
      <c r="G132" s="13" t="s">
        <v>502</v>
      </c>
      <c r="H132" s="13">
        <v>1</v>
      </c>
      <c r="I132" s="13">
        <v>31</v>
      </c>
      <c r="J132" s="13" t="s">
        <v>28</v>
      </c>
      <c r="K132" s="13" t="s">
        <v>28</v>
      </c>
      <c r="L132" s="13" t="s">
        <v>30</v>
      </c>
      <c r="M132" s="13">
        <v>6</v>
      </c>
      <c r="N132" s="13">
        <v>1</v>
      </c>
      <c r="O132" s="13" t="s">
        <v>31</v>
      </c>
      <c r="P132" s="13">
        <v>7.25</v>
      </c>
      <c r="Q132" s="13">
        <v>1</v>
      </c>
      <c r="R132" s="13" t="s">
        <v>32</v>
      </c>
      <c r="S132" s="13">
        <v>8.5</v>
      </c>
      <c r="T132" s="13">
        <v>1</v>
      </c>
      <c r="U132" s="13">
        <v>0.5</v>
      </c>
      <c r="V132" s="13">
        <v>0.5</v>
      </c>
      <c r="W132" s="5">
        <f t="shared" si="13"/>
        <v>22.25</v>
      </c>
      <c r="X132" s="23">
        <f t="shared" si="14"/>
        <v>21.75</v>
      </c>
      <c r="Y132" s="18" t="str">
        <f t="shared" si="15"/>
        <v>Đạt</v>
      </c>
      <c r="Z132" s="16">
        <f t="shared" si="16"/>
        <v>0.25</v>
      </c>
      <c r="AA132" s="24">
        <f t="shared" si="17"/>
        <v>22.25</v>
      </c>
    </row>
    <row r="133" spans="1:27" s="6" customFormat="1" ht="18.75" customHeight="1">
      <c r="A133" s="13">
        <f t="shared" si="18"/>
        <v>32</v>
      </c>
      <c r="B133" s="13">
        <v>1623</v>
      </c>
      <c r="C133" s="13" t="s">
        <v>26</v>
      </c>
      <c r="D133" s="14" t="s">
        <v>364</v>
      </c>
      <c r="E133" s="14" t="s">
        <v>596</v>
      </c>
      <c r="F133" s="14" t="s">
        <v>503</v>
      </c>
      <c r="G133" s="13" t="s">
        <v>504</v>
      </c>
      <c r="H133" s="13">
        <v>1</v>
      </c>
      <c r="I133" s="13">
        <v>32</v>
      </c>
      <c r="J133" s="13" t="s">
        <v>28</v>
      </c>
      <c r="K133" s="13" t="s">
        <v>28</v>
      </c>
      <c r="L133" s="13" t="s">
        <v>30</v>
      </c>
      <c r="M133" s="13">
        <v>6.5</v>
      </c>
      <c r="N133" s="13">
        <v>1</v>
      </c>
      <c r="O133" s="13" t="s">
        <v>31</v>
      </c>
      <c r="P133" s="13">
        <v>6.75</v>
      </c>
      <c r="Q133" s="13">
        <v>1</v>
      </c>
      <c r="R133" s="13" t="s">
        <v>32</v>
      </c>
      <c r="S133" s="13">
        <v>8</v>
      </c>
      <c r="T133" s="13">
        <v>1</v>
      </c>
      <c r="U133" s="13">
        <v>1</v>
      </c>
      <c r="V133" s="13">
        <v>1</v>
      </c>
      <c r="W133" s="5">
        <f t="shared" si="13"/>
        <v>22.25</v>
      </c>
      <c r="X133" s="23">
        <f t="shared" si="14"/>
        <v>21.25</v>
      </c>
      <c r="Y133" s="18" t="str">
        <f t="shared" si="15"/>
        <v>Đạt</v>
      </c>
      <c r="Z133" s="16">
        <f t="shared" si="16"/>
        <v>0.25</v>
      </c>
      <c r="AA133" s="24">
        <f t="shared" si="17"/>
        <v>22.25</v>
      </c>
    </row>
    <row r="134" spans="1:27" s="6" customFormat="1" ht="18.75" customHeight="1">
      <c r="A134" s="13">
        <f t="shared" si="18"/>
        <v>33</v>
      </c>
      <c r="B134" s="13">
        <v>1752</v>
      </c>
      <c r="C134" s="13" t="s">
        <v>26</v>
      </c>
      <c r="D134" s="14" t="s">
        <v>364</v>
      </c>
      <c r="E134" s="14" t="s">
        <v>596</v>
      </c>
      <c r="F134" s="14" t="s">
        <v>505</v>
      </c>
      <c r="G134" s="13" t="s">
        <v>506</v>
      </c>
      <c r="H134" s="13">
        <v>1</v>
      </c>
      <c r="I134" s="13">
        <v>33</v>
      </c>
      <c r="J134" s="13" t="s">
        <v>28</v>
      </c>
      <c r="K134" s="13" t="s">
        <v>28</v>
      </c>
      <c r="L134" s="13" t="s">
        <v>30</v>
      </c>
      <c r="M134" s="13">
        <v>5.5</v>
      </c>
      <c r="N134" s="13">
        <v>1</v>
      </c>
      <c r="O134" s="13" t="s">
        <v>31</v>
      </c>
      <c r="P134" s="13">
        <v>7.75</v>
      </c>
      <c r="Q134" s="13">
        <v>1</v>
      </c>
      <c r="R134" s="13" t="s">
        <v>32</v>
      </c>
      <c r="S134" s="13">
        <v>7.5</v>
      </c>
      <c r="T134" s="13">
        <v>1</v>
      </c>
      <c r="U134" s="13">
        <v>1.5</v>
      </c>
      <c r="V134" s="13">
        <v>1.5</v>
      </c>
      <c r="W134" s="5">
        <f t="shared" si="13"/>
        <v>22.25</v>
      </c>
      <c r="X134" s="23">
        <f t="shared" si="14"/>
        <v>20.75</v>
      </c>
      <c r="Y134" s="18" t="str">
        <f t="shared" si="15"/>
        <v>Đạt</v>
      </c>
      <c r="Z134" s="16">
        <f t="shared" si="16"/>
        <v>0.25</v>
      </c>
      <c r="AA134" s="24">
        <f t="shared" si="17"/>
        <v>22.25</v>
      </c>
    </row>
    <row r="135" spans="1:27" s="6" customFormat="1" ht="18.75" customHeight="1">
      <c r="A135" s="13">
        <f t="shared" si="18"/>
        <v>34</v>
      </c>
      <c r="B135" s="13">
        <v>1698</v>
      </c>
      <c r="C135" s="13" t="s">
        <v>26</v>
      </c>
      <c r="D135" s="14" t="s">
        <v>364</v>
      </c>
      <c r="E135" s="14" t="s">
        <v>596</v>
      </c>
      <c r="F135" s="14" t="s">
        <v>507</v>
      </c>
      <c r="G135" s="13" t="s">
        <v>508</v>
      </c>
      <c r="H135" s="13">
        <v>1</v>
      </c>
      <c r="I135" s="13">
        <v>34</v>
      </c>
      <c r="J135" s="13" t="s">
        <v>28</v>
      </c>
      <c r="K135" s="13" t="s">
        <v>28</v>
      </c>
      <c r="L135" s="13" t="s">
        <v>30</v>
      </c>
      <c r="M135" s="13">
        <v>6.25</v>
      </c>
      <c r="N135" s="13">
        <v>1</v>
      </c>
      <c r="O135" s="13" t="s">
        <v>31</v>
      </c>
      <c r="P135" s="13">
        <v>7.25</v>
      </c>
      <c r="Q135" s="13">
        <v>1</v>
      </c>
      <c r="R135" s="13" t="s">
        <v>32</v>
      </c>
      <c r="S135" s="13">
        <v>7.25</v>
      </c>
      <c r="T135" s="13">
        <v>1</v>
      </c>
      <c r="U135" s="13">
        <v>1.5</v>
      </c>
      <c r="V135" s="13">
        <v>1.5</v>
      </c>
      <c r="W135" s="5">
        <f t="shared" si="13"/>
        <v>22.25</v>
      </c>
      <c r="X135" s="23">
        <f t="shared" si="14"/>
        <v>20.75</v>
      </c>
      <c r="Y135" s="18" t="str">
        <f t="shared" si="15"/>
        <v>Đạt</v>
      </c>
      <c r="Z135" s="16">
        <f t="shared" si="16"/>
        <v>0.25</v>
      </c>
      <c r="AA135" s="24">
        <f t="shared" si="17"/>
        <v>22.25</v>
      </c>
    </row>
    <row r="136" spans="1:27" s="6" customFormat="1" ht="18.75" customHeight="1">
      <c r="A136" s="13">
        <f t="shared" si="18"/>
        <v>35</v>
      </c>
      <c r="B136" s="13">
        <v>1648</v>
      </c>
      <c r="C136" s="13" t="s">
        <v>26</v>
      </c>
      <c r="D136" s="14" t="s">
        <v>364</v>
      </c>
      <c r="E136" s="14" t="s">
        <v>596</v>
      </c>
      <c r="F136" s="14" t="s">
        <v>509</v>
      </c>
      <c r="G136" s="13" t="s">
        <v>510</v>
      </c>
      <c r="H136" s="13">
        <v>1</v>
      </c>
      <c r="I136" s="13">
        <v>35</v>
      </c>
      <c r="J136" s="13" t="s">
        <v>28</v>
      </c>
      <c r="K136" s="13" t="s">
        <v>28</v>
      </c>
      <c r="L136" s="13" t="s">
        <v>30</v>
      </c>
      <c r="M136" s="13">
        <v>6</v>
      </c>
      <c r="N136" s="13">
        <v>1</v>
      </c>
      <c r="O136" s="13" t="s">
        <v>31</v>
      </c>
      <c r="P136" s="13">
        <v>4.75</v>
      </c>
      <c r="Q136" s="13">
        <v>1</v>
      </c>
      <c r="R136" s="13" t="s">
        <v>32</v>
      </c>
      <c r="S136" s="13">
        <v>8</v>
      </c>
      <c r="T136" s="13">
        <v>1</v>
      </c>
      <c r="U136" s="13">
        <v>3.5</v>
      </c>
      <c r="V136" s="13">
        <v>3.5</v>
      </c>
      <c r="W136" s="5">
        <f t="shared" si="13"/>
        <v>22.25</v>
      </c>
      <c r="X136" s="23">
        <f t="shared" si="14"/>
        <v>18.75</v>
      </c>
      <c r="Y136" s="18" t="str">
        <f t="shared" si="15"/>
        <v>Đạt</v>
      </c>
      <c r="Z136" s="16">
        <f t="shared" si="16"/>
        <v>0.25</v>
      </c>
      <c r="AA136" s="24">
        <f t="shared" si="17"/>
        <v>22.25</v>
      </c>
    </row>
    <row r="137" spans="1:27" s="6" customFormat="1" ht="18.75" customHeight="1">
      <c r="A137" s="13">
        <f t="shared" si="18"/>
        <v>36</v>
      </c>
      <c r="B137" s="13">
        <v>1652</v>
      </c>
      <c r="C137" s="13" t="s">
        <v>26</v>
      </c>
      <c r="D137" s="14" t="s">
        <v>364</v>
      </c>
      <c r="E137" s="14" t="s">
        <v>596</v>
      </c>
      <c r="F137" s="14" t="s">
        <v>560</v>
      </c>
      <c r="G137" s="13" t="s">
        <v>561</v>
      </c>
      <c r="H137" s="13">
        <v>1</v>
      </c>
      <c r="I137" s="13">
        <v>36</v>
      </c>
      <c r="J137" s="13" t="s">
        <v>28</v>
      </c>
      <c r="K137" s="13" t="s">
        <v>28</v>
      </c>
      <c r="L137" s="13" t="s">
        <v>30</v>
      </c>
      <c r="M137" s="13">
        <v>6.25</v>
      </c>
      <c r="N137" s="13">
        <v>1</v>
      </c>
      <c r="O137" s="13" t="s">
        <v>31</v>
      </c>
      <c r="P137" s="13">
        <v>7</v>
      </c>
      <c r="Q137" s="13">
        <v>1</v>
      </c>
      <c r="R137" s="13" t="s">
        <v>32</v>
      </c>
      <c r="S137" s="13">
        <v>8.25</v>
      </c>
      <c r="T137" s="13">
        <v>1</v>
      </c>
      <c r="U137" s="13">
        <v>0.5</v>
      </c>
      <c r="V137" s="13">
        <v>0.5</v>
      </c>
      <c r="W137" s="5">
        <f t="shared" si="13"/>
        <v>22</v>
      </c>
      <c r="X137" s="23">
        <f t="shared" si="14"/>
        <v>21.5</v>
      </c>
      <c r="Y137" s="18" t="str">
        <f t="shared" si="15"/>
        <v>Đạt</v>
      </c>
      <c r="Z137" s="16">
        <f t="shared" si="16"/>
        <v>0</v>
      </c>
      <c r="AA137" s="24">
        <f t="shared" si="17"/>
        <v>22</v>
      </c>
    </row>
    <row r="138" spans="1:27" s="6" customFormat="1" ht="18.75" customHeight="1">
      <c r="A138" s="13">
        <f t="shared" si="18"/>
        <v>37</v>
      </c>
      <c r="B138" s="13">
        <v>1731</v>
      </c>
      <c r="C138" s="13" t="s">
        <v>26</v>
      </c>
      <c r="D138" s="14" t="s">
        <v>364</v>
      </c>
      <c r="E138" s="14" t="s">
        <v>596</v>
      </c>
      <c r="F138" s="14" t="s">
        <v>33</v>
      </c>
      <c r="G138" s="13" t="s">
        <v>511</v>
      </c>
      <c r="H138" s="13">
        <v>1</v>
      </c>
      <c r="I138" s="13">
        <v>37</v>
      </c>
      <c r="J138" s="13" t="s">
        <v>28</v>
      </c>
      <c r="K138" s="13" t="s">
        <v>28</v>
      </c>
      <c r="L138" s="13" t="s">
        <v>30</v>
      </c>
      <c r="M138" s="13">
        <v>7</v>
      </c>
      <c r="N138" s="13">
        <v>1</v>
      </c>
      <c r="O138" s="13" t="s">
        <v>31</v>
      </c>
      <c r="P138" s="13">
        <v>6.75</v>
      </c>
      <c r="Q138" s="13">
        <v>1</v>
      </c>
      <c r="R138" s="13" t="s">
        <v>32</v>
      </c>
      <c r="S138" s="13">
        <v>7.25</v>
      </c>
      <c r="T138" s="13">
        <v>1</v>
      </c>
      <c r="U138" s="13">
        <v>1</v>
      </c>
      <c r="V138" s="13">
        <v>1</v>
      </c>
      <c r="W138" s="5">
        <f t="shared" si="13"/>
        <v>22</v>
      </c>
      <c r="X138" s="23">
        <f t="shared" si="14"/>
        <v>21</v>
      </c>
      <c r="Y138" s="18" t="str">
        <f t="shared" si="15"/>
        <v>Đạt</v>
      </c>
      <c r="Z138" s="16">
        <f t="shared" si="16"/>
        <v>0</v>
      </c>
      <c r="AA138" s="24">
        <f t="shared" si="17"/>
        <v>22</v>
      </c>
    </row>
    <row r="139" spans="1:27" s="6" customFormat="1" ht="18.75" customHeight="1">
      <c r="A139" s="13">
        <f t="shared" si="18"/>
        <v>38</v>
      </c>
      <c r="B139" s="13"/>
      <c r="C139" s="13" t="s">
        <v>26</v>
      </c>
      <c r="D139" s="14" t="s">
        <v>364</v>
      </c>
      <c r="E139" s="14" t="s">
        <v>596</v>
      </c>
      <c r="F139" s="14" t="s">
        <v>1065</v>
      </c>
      <c r="G139" s="13" t="s">
        <v>1066</v>
      </c>
      <c r="H139" s="13">
        <v>1</v>
      </c>
      <c r="I139" s="13">
        <v>38</v>
      </c>
      <c r="J139" s="13" t="s">
        <v>28</v>
      </c>
      <c r="K139" s="13" t="s">
        <v>28</v>
      </c>
      <c r="L139" s="13" t="s">
        <v>30</v>
      </c>
      <c r="M139" s="13">
        <v>7.5</v>
      </c>
      <c r="N139" s="13">
        <v>1</v>
      </c>
      <c r="O139" s="13" t="s">
        <v>31</v>
      </c>
      <c r="P139" s="13">
        <v>6.25</v>
      </c>
      <c r="Q139" s="13">
        <v>1</v>
      </c>
      <c r="R139" s="13" t="s">
        <v>32</v>
      </c>
      <c r="S139" s="13">
        <v>6.75</v>
      </c>
      <c r="T139" s="13">
        <v>1</v>
      </c>
      <c r="U139" s="13">
        <v>1.5</v>
      </c>
      <c r="V139" s="13">
        <v>1.5</v>
      </c>
      <c r="W139" s="5">
        <f t="shared" si="13"/>
        <v>22</v>
      </c>
      <c r="X139" s="23">
        <f t="shared" si="14"/>
        <v>20.5</v>
      </c>
      <c r="Y139" s="18" t="str">
        <f t="shared" si="15"/>
        <v>Đạt</v>
      </c>
      <c r="Z139" s="16">
        <f t="shared" si="16"/>
        <v>0</v>
      </c>
      <c r="AA139" s="24">
        <f t="shared" si="17"/>
        <v>22</v>
      </c>
    </row>
    <row r="140" spans="1:27" s="6" customFormat="1" ht="18.75" customHeight="1">
      <c r="A140" s="13">
        <f t="shared" si="18"/>
        <v>39</v>
      </c>
      <c r="B140" s="13">
        <v>1744</v>
      </c>
      <c r="C140" s="13" t="s">
        <v>26</v>
      </c>
      <c r="D140" s="14" t="s">
        <v>364</v>
      </c>
      <c r="E140" s="14" t="s">
        <v>596</v>
      </c>
      <c r="F140" s="14" t="s">
        <v>513</v>
      </c>
      <c r="G140" s="13" t="s">
        <v>514</v>
      </c>
      <c r="H140" s="13">
        <v>1</v>
      </c>
      <c r="I140" s="13">
        <v>39</v>
      </c>
      <c r="J140" s="13" t="s">
        <v>28</v>
      </c>
      <c r="K140" s="13" t="s">
        <v>28</v>
      </c>
      <c r="L140" s="13" t="s">
        <v>30</v>
      </c>
      <c r="M140" s="13">
        <v>7</v>
      </c>
      <c r="N140" s="13">
        <v>1</v>
      </c>
      <c r="O140" s="13" t="s">
        <v>31</v>
      </c>
      <c r="P140" s="13">
        <v>6.25</v>
      </c>
      <c r="Q140" s="13">
        <v>1</v>
      </c>
      <c r="R140" s="13" t="s">
        <v>32</v>
      </c>
      <c r="S140" s="13">
        <v>8</v>
      </c>
      <c r="T140" s="13">
        <v>1</v>
      </c>
      <c r="U140" s="13">
        <v>0.5</v>
      </c>
      <c r="V140" s="13">
        <v>0.5</v>
      </c>
      <c r="W140" s="5">
        <f t="shared" si="13"/>
        <v>21.75</v>
      </c>
      <c r="X140" s="23">
        <f t="shared" si="14"/>
        <v>21.25</v>
      </c>
      <c r="Y140" s="18" t="str">
        <f t="shared" si="15"/>
        <v>Đạt</v>
      </c>
      <c r="Z140" s="16">
        <f t="shared" si="16"/>
        <v>0.75</v>
      </c>
      <c r="AA140" s="24">
        <f t="shared" si="17"/>
        <v>21.75</v>
      </c>
    </row>
    <row r="141" spans="1:27" s="6" customFormat="1" ht="18.75" customHeight="1">
      <c r="A141" s="13">
        <f t="shared" si="18"/>
        <v>40</v>
      </c>
      <c r="B141" s="13">
        <v>1756</v>
      </c>
      <c r="C141" s="13" t="s">
        <v>26</v>
      </c>
      <c r="D141" s="14" t="s">
        <v>364</v>
      </c>
      <c r="E141" s="14" t="s">
        <v>596</v>
      </c>
      <c r="F141" s="14" t="s">
        <v>856</v>
      </c>
      <c r="G141" s="13" t="s">
        <v>857</v>
      </c>
      <c r="H141" s="13">
        <v>1</v>
      </c>
      <c r="I141" s="13">
        <v>40</v>
      </c>
      <c r="J141" s="13" t="s">
        <v>28</v>
      </c>
      <c r="K141" s="13" t="s">
        <v>28</v>
      </c>
      <c r="L141" s="13" t="s">
        <v>30</v>
      </c>
      <c r="M141" s="13">
        <v>6</v>
      </c>
      <c r="N141" s="13">
        <v>1</v>
      </c>
      <c r="O141" s="13" t="s">
        <v>31</v>
      </c>
      <c r="P141" s="13">
        <v>8.25</v>
      </c>
      <c r="Q141" s="13">
        <v>1</v>
      </c>
      <c r="R141" s="13" t="s">
        <v>32</v>
      </c>
      <c r="S141" s="13">
        <v>6.5</v>
      </c>
      <c r="T141" s="13">
        <v>1</v>
      </c>
      <c r="U141" s="13">
        <v>1</v>
      </c>
      <c r="V141" s="13">
        <v>1</v>
      </c>
      <c r="W141" s="5">
        <f t="shared" si="13"/>
        <v>21.75</v>
      </c>
      <c r="X141" s="23">
        <f t="shared" si="14"/>
        <v>20.75</v>
      </c>
      <c r="Y141" s="18" t="str">
        <f t="shared" si="15"/>
        <v>Đạt</v>
      </c>
      <c r="Z141" s="16">
        <f t="shared" si="16"/>
        <v>0.75</v>
      </c>
      <c r="AA141" s="24">
        <f t="shared" si="17"/>
        <v>21.75</v>
      </c>
    </row>
    <row r="142" spans="1:27" s="6" customFormat="1" ht="18.75" customHeight="1">
      <c r="A142" s="13">
        <f t="shared" si="18"/>
        <v>41</v>
      </c>
      <c r="B142" s="13">
        <v>1675</v>
      </c>
      <c r="C142" s="13" t="s">
        <v>26</v>
      </c>
      <c r="D142" s="14" t="s">
        <v>364</v>
      </c>
      <c r="E142" s="14" t="s">
        <v>596</v>
      </c>
      <c r="F142" s="14" t="s">
        <v>1067</v>
      </c>
      <c r="G142" s="13" t="s">
        <v>1068</v>
      </c>
      <c r="H142" s="13">
        <v>1</v>
      </c>
      <c r="I142" s="13">
        <v>41</v>
      </c>
      <c r="J142" s="13" t="s">
        <v>28</v>
      </c>
      <c r="K142" s="13" t="s">
        <v>28</v>
      </c>
      <c r="L142" s="13" t="s">
        <v>30</v>
      </c>
      <c r="M142" s="13">
        <v>5</v>
      </c>
      <c r="N142" s="13">
        <v>1</v>
      </c>
      <c r="O142" s="13" t="s">
        <v>31</v>
      </c>
      <c r="P142" s="13">
        <v>7.5</v>
      </c>
      <c r="Q142" s="13">
        <v>1</v>
      </c>
      <c r="R142" s="13" t="s">
        <v>32</v>
      </c>
      <c r="S142" s="13">
        <v>8.25</v>
      </c>
      <c r="T142" s="13">
        <v>1</v>
      </c>
      <c r="U142" s="13">
        <v>1</v>
      </c>
      <c r="V142" s="13">
        <v>1</v>
      </c>
      <c r="W142" s="5">
        <f t="shared" si="13"/>
        <v>21.75</v>
      </c>
      <c r="X142" s="23">
        <f t="shared" si="14"/>
        <v>20.75</v>
      </c>
      <c r="Y142" s="18" t="str">
        <f t="shared" si="15"/>
        <v>Đạt</v>
      </c>
      <c r="Z142" s="16">
        <f t="shared" si="16"/>
        <v>0.75</v>
      </c>
      <c r="AA142" s="24">
        <f t="shared" si="17"/>
        <v>21.75</v>
      </c>
    </row>
    <row r="143" spans="1:27" s="6" customFormat="1" ht="18.75" customHeight="1">
      <c r="A143" s="13">
        <f t="shared" si="18"/>
        <v>42</v>
      </c>
      <c r="B143" s="13"/>
      <c r="C143" s="13" t="s">
        <v>26</v>
      </c>
      <c r="D143" s="14" t="s">
        <v>364</v>
      </c>
      <c r="E143" s="14" t="s">
        <v>596</v>
      </c>
      <c r="F143" s="14" t="s">
        <v>1069</v>
      </c>
      <c r="G143" s="13" t="s">
        <v>1070</v>
      </c>
      <c r="H143" s="13">
        <v>1</v>
      </c>
      <c r="I143" s="13">
        <v>42</v>
      </c>
      <c r="J143" s="13" t="s">
        <v>28</v>
      </c>
      <c r="K143" s="13" t="s">
        <v>28</v>
      </c>
      <c r="L143" s="13" t="s">
        <v>30</v>
      </c>
      <c r="M143" s="13">
        <v>7.5</v>
      </c>
      <c r="N143" s="13">
        <v>1</v>
      </c>
      <c r="O143" s="13" t="s">
        <v>31</v>
      </c>
      <c r="P143" s="13">
        <v>5.75</v>
      </c>
      <c r="Q143" s="13">
        <v>1</v>
      </c>
      <c r="R143" s="13" t="s">
        <v>32</v>
      </c>
      <c r="S143" s="13">
        <v>7</v>
      </c>
      <c r="T143" s="13">
        <v>1</v>
      </c>
      <c r="U143" s="13">
        <v>1.5</v>
      </c>
      <c r="V143" s="13">
        <v>1.5</v>
      </c>
      <c r="W143" s="5">
        <f t="shared" si="13"/>
        <v>21.75</v>
      </c>
      <c r="X143" s="23">
        <f t="shared" si="14"/>
        <v>20.25</v>
      </c>
      <c r="Y143" s="18" t="str">
        <f t="shared" si="15"/>
        <v>Đạt</v>
      </c>
      <c r="Z143" s="16">
        <f t="shared" si="16"/>
        <v>0.75</v>
      </c>
      <c r="AA143" s="24">
        <f t="shared" si="17"/>
        <v>21.75</v>
      </c>
    </row>
    <row r="144" spans="1:27" s="6" customFormat="1" ht="18.75" customHeight="1">
      <c r="A144" s="13">
        <f t="shared" si="18"/>
        <v>43</v>
      </c>
      <c r="B144" s="13"/>
      <c r="C144" s="13" t="s">
        <v>26</v>
      </c>
      <c r="D144" s="14" t="s">
        <v>364</v>
      </c>
      <c r="E144" s="14" t="s">
        <v>596</v>
      </c>
      <c r="F144" s="14" t="s">
        <v>1071</v>
      </c>
      <c r="G144" s="13" t="s">
        <v>1072</v>
      </c>
      <c r="H144" s="13">
        <v>1</v>
      </c>
      <c r="I144" s="13">
        <v>43</v>
      </c>
      <c r="J144" s="13" t="s">
        <v>28</v>
      </c>
      <c r="K144" s="13" t="s">
        <v>28</v>
      </c>
      <c r="L144" s="13" t="s">
        <v>30</v>
      </c>
      <c r="M144" s="13">
        <v>6</v>
      </c>
      <c r="N144" s="13">
        <v>1</v>
      </c>
      <c r="O144" s="13" t="s">
        <v>31</v>
      </c>
      <c r="P144" s="13">
        <v>5.25</v>
      </c>
      <c r="Q144" s="13">
        <v>1</v>
      </c>
      <c r="R144" s="13" t="s">
        <v>32</v>
      </c>
      <c r="S144" s="13">
        <v>8</v>
      </c>
      <c r="T144" s="13">
        <v>1</v>
      </c>
      <c r="U144" s="13">
        <v>2.5</v>
      </c>
      <c r="V144" s="13">
        <v>2.5</v>
      </c>
      <c r="W144" s="5">
        <f t="shared" si="13"/>
        <v>21.75</v>
      </c>
      <c r="X144" s="23">
        <f t="shared" si="14"/>
        <v>19.25</v>
      </c>
      <c r="Y144" s="18" t="str">
        <f t="shared" si="15"/>
        <v>Đạt</v>
      </c>
      <c r="Z144" s="16">
        <f t="shared" si="16"/>
        <v>0.75</v>
      </c>
      <c r="AA144" s="24">
        <f t="shared" si="17"/>
        <v>21.75</v>
      </c>
    </row>
    <row r="145" spans="1:27" s="6" customFormat="1" ht="18.75" customHeight="1">
      <c r="A145" s="13">
        <f t="shared" si="18"/>
        <v>44</v>
      </c>
      <c r="B145" s="13">
        <v>1739</v>
      </c>
      <c r="C145" s="13" t="s">
        <v>26</v>
      </c>
      <c r="D145" s="14" t="s">
        <v>364</v>
      </c>
      <c r="E145" s="14" t="s">
        <v>596</v>
      </c>
      <c r="F145" s="14" t="s">
        <v>204</v>
      </c>
      <c r="G145" s="13" t="s">
        <v>515</v>
      </c>
      <c r="H145" s="13">
        <v>1</v>
      </c>
      <c r="I145" s="13">
        <v>44</v>
      </c>
      <c r="J145" s="13" t="s">
        <v>28</v>
      </c>
      <c r="K145" s="13" t="s">
        <v>28</v>
      </c>
      <c r="L145" s="13" t="s">
        <v>30</v>
      </c>
      <c r="M145" s="13">
        <v>4.25</v>
      </c>
      <c r="N145" s="13">
        <v>1</v>
      </c>
      <c r="O145" s="13" t="s">
        <v>31</v>
      </c>
      <c r="P145" s="13">
        <v>6.75</v>
      </c>
      <c r="Q145" s="13">
        <v>1</v>
      </c>
      <c r="R145" s="13" t="s">
        <v>32</v>
      </c>
      <c r="S145" s="13">
        <v>7.25</v>
      </c>
      <c r="T145" s="13">
        <v>1</v>
      </c>
      <c r="U145" s="13">
        <v>3.5</v>
      </c>
      <c r="V145" s="13">
        <v>3.5</v>
      </c>
      <c r="W145" s="5">
        <f t="shared" si="13"/>
        <v>21.75</v>
      </c>
      <c r="X145" s="23">
        <f t="shared" si="14"/>
        <v>18.25</v>
      </c>
      <c r="Y145" s="18" t="str">
        <f t="shared" si="15"/>
        <v>Đạt</v>
      </c>
      <c r="Z145" s="16">
        <f t="shared" si="16"/>
        <v>0.75</v>
      </c>
      <c r="AA145" s="24">
        <f t="shared" si="17"/>
        <v>21.75</v>
      </c>
    </row>
    <row r="146" spans="1:27" s="6" customFormat="1" ht="18.75" customHeight="1">
      <c r="A146" s="13">
        <f t="shared" si="18"/>
        <v>45</v>
      </c>
      <c r="B146" s="13"/>
      <c r="C146" s="13" t="s">
        <v>26</v>
      </c>
      <c r="D146" s="14" t="s">
        <v>364</v>
      </c>
      <c r="E146" s="14" t="s">
        <v>596</v>
      </c>
      <c r="F146" s="14" t="s">
        <v>516</v>
      </c>
      <c r="G146" s="13" t="s">
        <v>517</v>
      </c>
      <c r="H146" s="13">
        <v>1</v>
      </c>
      <c r="I146" s="13">
        <v>45</v>
      </c>
      <c r="J146" s="13" t="s">
        <v>28</v>
      </c>
      <c r="K146" s="13" t="s">
        <v>28</v>
      </c>
      <c r="L146" s="13" t="s">
        <v>30</v>
      </c>
      <c r="M146" s="13">
        <v>7.25</v>
      </c>
      <c r="N146" s="13">
        <v>1</v>
      </c>
      <c r="O146" s="13" t="s">
        <v>31</v>
      </c>
      <c r="P146" s="13">
        <v>7.25</v>
      </c>
      <c r="Q146" s="13">
        <v>1</v>
      </c>
      <c r="R146" s="13" t="s">
        <v>32</v>
      </c>
      <c r="S146" s="13">
        <v>5.5</v>
      </c>
      <c r="T146" s="13">
        <v>1</v>
      </c>
      <c r="U146" s="13">
        <v>1.5</v>
      </c>
      <c r="V146" s="13">
        <v>1.5</v>
      </c>
      <c r="W146" s="5">
        <f t="shared" si="13"/>
        <v>21.5</v>
      </c>
      <c r="X146" s="23">
        <f t="shared" si="14"/>
        <v>20</v>
      </c>
      <c r="Y146" s="18" t="str">
        <f t="shared" si="15"/>
        <v>Đạt</v>
      </c>
      <c r="Z146" s="16">
        <f t="shared" si="16"/>
        <v>0.5</v>
      </c>
      <c r="AA146" s="24">
        <f t="shared" si="17"/>
        <v>21.5</v>
      </c>
    </row>
    <row r="147" spans="1:27" s="6" customFormat="1" ht="18.75" customHeight="1">
      <c r="A147" s="13">
        <f t="shared" si="18"/>
        <v>46</v>
      </c>
      <c r="B147" s="13"/>
      <c r="C147" s="13" t="s">
        <v>26</v>
      </c>
      <c r="D147" s="14" t="s">
        <v>364</v>
      </c>
      <c r="E147" s="14" t="s">
        <v>596</v>
      </c>
      <c r="F147" s="14" t="s">
        <v>476</v>
      </c>
      <c r="G147" s="13" t="s">
        <v>518</v>
      </c>
      <c r="H147" s="13">
        <v>1</v>
      </c>
      <c r="I147" s="13">
        <v>46</v>
      </c>
      <c r="J147" s="13" t="s">
        <v>28</v>
      </c>
      <c r="K147" s="13" t="s">
        <v>28</v>
      </c>
      <c r="L147" s="13" t="s">
        <v>30</v>
      </c>
      <c r="M147" s="13">
        <v>6.5</v>
      </c>
      <c r="N147" s="13">
        <v>1</v>
      </c>
      <c r="O147" s="13" t="s">
        <v>31</v>
      </c>
      <c r="P147" s="13">
        <v>5.5</v>
      </c>
      <c r="Q147" s="13">
        <v>1</v>
      </c>
      <c r="R147" s="13" t="s">
        <v>32</v>
      </c>
      <c r="S147" s="13">
        <v>8</v>
      </c>
      <c r="T147" s="13">
        <v>1</v>
      </c>
      <c r="U147" s="13">
        <v>1.5</v>
      </c>
      <c r="V147" s="13">
        <v>1.5</v>
      </c>
      <c r="W147" s="5">
        <f t="shared" si="13"/>
        <v>21.5</v>
      </c>
      <c r="X147" s="23">
        <f t="shared" si="14"/>
        <v>20</v>
      </c>
      <c r="Y147" s="18" t="str">
        <f t="shared" si="15"/>
        <v>Đạt</v>
      </c>
      <c r="Z147" s="16">
        <f t="shared" si="16"/>
        <v>0.5</v>
      </c>
      <c r="AA147" s="24">
        <f t="shared" si="17"/>
        <v>21.5</v>
      </c>
    </row>
    <row r="148" spans="1:27" s="6" customFormat="1" ht="18.75" customHeight="1">
      <c r="A148" s="13">
        <f t="shared" si="18"/>
        <v>47</v>
      </c>
      <c r="B148" s="13"/>
      <c r="C148" s="13" t="s">
        <v>26</v>
      </c>
      <c r="D148" s="14" t="s">
        <v>364</v>
      </c>
      <c r="E148" s="14" t="s">
        <v>596</v>
      </c>
      <c r="F148" s="14" t="s">
        <v>202</v>
      </c>
      <c r="G148" s="13" t="s">
        <v>203</v>
      </c>
      <c r="H148" s="13">
        <v>1</v>
      </c>
      <c r="I148" s="13">
        <v>47</v>
      </c>
      <c r="J148" s="13" t="s">
        <v>28</v>
      </c>
      <c r="K148" s="13" t="s">
        <v>28</v>
      </c>
      <c r="L148" s="13" t="s">
        <v>30</v>
      </c>
      <c r="M148" s="13">
        <v>5.25</v>
      </c>
      <c r="N148" s="13">
        <v>1</v>
      </c>
      <c r="O148" s="13" t="s">
        <v>31</v>
      </c>
      <c r="P148" s="13">
        <v>7</v>
      </c>
      <c r="Q148" s="13">
        <v>1</v>
      </c>
      <c r="R148" s="13" t="s">
        <v>32</v>
      </c>
      <c r="S148" s="13">
        <v>8</v>
      </c>
      <c r="T148" s="13">
        <v>1</v>
      </c>
      <c r="U148" s="13">
        <v>1</v>
      </c>
      <c r="V148" s="13">
        <v>1</v>
      </c>
      <c r="W148" s="5">
        <f t="shared" si="13"/>
        <v>21.25</v>
      </c>
      <c r="X148" s="23">
        <f t="shared" si="14"/>
        <v>20.25</v>
      </c>
      <c r="Y148" s="18" t="str">
        <f t="shared" si="15"/>
        <v>Đạt</v>
      </c>
      <c r="Z148" s="16">
        <f t="shared" si="16"/>
        <v>0.25</v>
      </c>
      <c r="AA148" s="24">
        <f t="shared" si="17"/>
        <v>21.25</v>
      </c>
    </row>
    <row r="149" spans="1:27" s="6" customFormat="1" ht="18.75" customHeight="1">
      <c r="A149" s="13">
        <f t="shared" si="18"/>
        <v>48</v>
      </c>
      <c r="B149" s="13">
        <v>1728</v>
      </c>
      <c r="C149" s="13" t="s">
        <v>26</v>
      </c>
      <c r="D149" s="14" t="s">
        <v>364</v>
      </c>
      <c r="E149" s="14" t="s">
        <v>596</v>
      </c>
      <c r="F149" s="14" t="s">
        <v>520</v>
      </c>
      <c r="G149" s="13" t="s">
        <v>521</v>
      </c>
      <c r="H149" s="13">
        <v>1</v>
      </c>
      <c r="I149" s="13">
        <v>48</v>
      </c>
      <c r="J149" s="13" t="s">
        <v>28</v>
      </c>
      <c r="K149" s="13" t="s">
        <v>28</v>
      </c>
      <c r="L149" s="13" t="s">
        <v>30</v>
      </c>
      <c r="M149" s="13">
        <v>6.75</v>
      </c>
      <c r="N149" s="13">
        <v>1</v>
      </c>
      <c r="O149" s="13" t="s">
        <v>31</v>
      </c>
      <c r="P149" s="13">
        <v>7.75</v>
      </c>
      <c r="Q149" s="13">
        <v>1</v>
      </c>
      <c r="R149" s="13" t="s">
        <v>32</v>
      </c>
      <c r="S149" s="13">
        <v>5.75</v>
      </c>
      <c r="T149" s="13">
        <v>1</v>
      </c>
      <c r="U149" s="13">
        <v>1</v>
      </c>
      <c r="V149" s="13">
        <v>1</v>
      </c>
      <c r="W149" s="5">
        <f t="shared" si="13"/>
        <v>21.25</v>
      </c>
      <c r="X149" s="23">
        <f t="shared" si="14"/>
        <v>20.25</v>
      </c>
      <c r="Y149" s="18" t="str">
        <f t="shared" si="15"/>
        <v>Đạt</v>
      </c>
      <c r="Z149" s="16">
        <f t="shared" si="16"/>
        <v>0.25</v>
      </c>
      <c r="AA149" s="24">
        <f t="shared" si="17"/>
        <v>21.25</v>
      </c>
    </row>
    <row r="150" spans="1:27" s="6" customFormat="1" ht="18.75" customHeight="1">
      <c r="A150" s="13">
        <f t="shared" si="18"/>
        <v>49</v>
      </c>
      <c r="B150" s="13"/>
      <c r="C150" s="13" t="s">
        <v>26</v>
      </c>
      <c r="D150" s="14" t="s">
        <v>364</v>
      </c>
      <c r="E150" s="14" t="s">
        <v>596</v>
      </c>
      <c r="F150" s="14" t="s">
        <v>1073</v>
      </c>
      <c r="G150" s="13" t="s">
        <v>1074</v>
      </c>
      <c r="H150" s="13">
        <v>1</v>
      </c>
      <c r="I150" s="13">
        <v>49</v>
      </c>
      <c r="J150" s="13" t="s">
        <v>28</v>
      </c>
      <c r="K150" s="13" t="s">
        <v>28</v>
      </c>
      <c r="L150" s="13" t="s">
        <v>30</v>
      </c>
      <c r="M150" s="13">
        <v>7.25</v>
      </c>
      <c r="N150" s="13">
        <v>1</v>
      </c>
      <c r="O150" s="13" t="s">
        <v>31</v>
      </c>
      <c r="P150" s="13">
        <v>4.5</v>
      </c>
      <c r="Q150" s="13">
        <v>1</v>
      </c>
      <c r="R150" s="13" t="s">
        <v>32</v>
      </c>
      <c r="S150" s="13">
        <v>8</v>
      </c>
      <c r="T150" s="13">
        <v>1</v>
      </c>
      <c r="U150" s="13">
        <v>1.5</v>
      </c>
      <c r="V150" s="13">
        <v>1.5</v>
      </c>
      <c r="W150" s="5">
        <f t="shared" si="13"/>
        <v>21.25</v>
      </c>
      <c r="X150" s="23">
        <f t="shared" si="14"/>
        <v>19.75</v>
      </c>
      <c r="Y150" s="18" t="str">
        <f t="shared" si="15"/>
        <v>Đạt</v>
      </c>
      <c r="Z150" s="16">
        <f t="shared" si="16"/>
        <v>0.25</v>
      </c>
      <c r="AA150" s="24">
        <f t="shared" si="17"/>
        <v>21.25</v>
      </c>
    </row>
    <row r="151" spans="1:27" s="6" customFormat="1" ht="18.75" customHeight="1">
      <c r="A151" s="13">
        <f t="shared" si="18"/>
        <v>50</v>
      </c>
      <c r="B151" s="13">
        <v>1705</v>
      </c>
      <c r="C151" s="13" t="s">
        <v>26</v>
      </c>
      <c r="D151" s="14" t="s">
        <v>364</v>
      </c>
      <c r="E151" s="14" t="s">
        <v>596</v>
      </c>
      <c r="F151" s="14" t="s">
        <v>522</v>
      </c>
      <c r="G151" s="13" t="s">
        <v>523</v>
      </c>
      <c r="H151" s="13">
        <v>1</v>
      </c>
      <c r="I151" s="13">
        <v>50</v>
      </c>
      <c r="J151" s="13" t="s">
        <v>28</v>
      </c>
      <c r="K151" s="13" t="s">
        <v>28</v>
      </c>
      <c r="L151" s="13" t="s">
        <v>30</v>
      </c>
      <c r="M151" s="13">
        <v>8</v>
      </c>
      <c r="N151" s="13">
        <v>1</v>
      </c>
      <c r="O151" s="13" t="s">
        <v>31</v>
      </c>
      <c r="P151" s="13">
        <v>5</v>
      </c>
      <c r="Q151" s="13">
        <v>1</v>
      </c>
      <c r="R151" s="13" t="s">
        <v>32</v>
      </c>
      <c r="S151" s="13">
        <v>6.75</v>
      </c>
      <c r="T151" s="13">
        <v>1</v>
      </c>
      <c r="U151" s="13">
        <v>1.5</v>
      </c>
      <c r="V151" s="13">
        <v>1.5</v>
      </c>
      <c r="W151" s="5">
        <f t="shared" si="13"/>
        <v>21.25</v>
      </c>
      <c r="X151" s="23">
        <f t="shared" si="14"/>
        <v>19.75</v>
      </c>
      <c r="Y151" s="18" t="str">
        <f t="shared" si="15"/>
        <v>Đạt</v>
      </c>
      <c r="Z151" s="16">
        <f t="shared" si="16"/>
        <v>0.25</v>
      </c>
      <c r="AA151" s="24">
        <f t="shared" si="17"/>
        <v>21.25</v>
      </c>
    </row>
    <row r="152" spans="1:27" s="6" customFormat="1" ht="18.75" customHeight="1">
      <c r="A152" s="13">
        <f t="shared" si="18"/>
        <v>51</v>
      </c>
      <c r="B152" s="13">
        <v>1691</v>
      </c>
      <c r="C152" s="13" t="s">
        <v>26</v>
      </c>
      <c r="D152" s="14" t="s">
        <v>364</v>
      </c>
      <c r="E152" s="14" t="s">
        <v>596</v>
      </c>
      <c r="F152" s="14" t="s">
        <v>1075</v>
      </c>
      <c r="G152" s="13" t="s">
        <v>1076</v>
      </c>
      <c r="H152" s="13">
        <v>1</v>
      </c>
      <c r="I152" s="13">
        <v>51</v>
      </c>
      <c r="J152" s="13" t="s">
        <v>28</v>
      </c>
      <c r="K152" s="13" t="s">
        <v>28</v>
      </c>
      <c r="L152" s="13" t="s">
        <v>30</v>
      </c>
      <c r="M152" s="13">
        <v>5.5</v>
      </c>
      <c r="N152" s="13">
        <v>1</v>
      </c>
      <c r="O152" s="13" t="s">
        <v>31</v>
      </c>
      <c r="P152" s="13">
        <v>6.5</v>
      </c>
      <c r="Q152" s="13">
        <v>1</v>
      </c>
      <c r="R152" s="13" t="s">
        <v>32</v>
      </c>
      <c r="S152" s="13">
        <v>7.75</v>
      </c>
      <c r="T152" s="13">
        <v>1</v>
      </c>
      <c r="U152" s="13">
        <v>1.5</v>
      </c>
      <c r="V152" s="13">
        <v>1.5</v>
      </c>
      <c r="W152" s="5">
        <f t="shared" si="13"/>
        <v>21.25</v>
      </c>
      <c r="X152" s="23">
        <f t="shared" si="14"/>
        <v>19.75</v>
      </c>
      <c r="Y152" s="18" t="str">
        <f t="shared" si="15"/>
        <v>Đạt</v>
      </c>
      <c r="Z152" s="16">
        <f t="shared" si="16"/>
        <v>0.25</v>
      </c>
      <c r="AA152" s="24">
        <f t="shared" si="17"/>
        <v>21.25</v>
      </c>
    </row>
    <row r="153" spans="1:27" s="6" customFormat="1" ht="18.75" customHeight="1">
      <c r="A153" s="13">
        <f t="shared" si="18"/>
        <v>52</v>
      </c>
      <c r="B153" s="13">
        <v>1694</v>
      </c>
      <c r="C153" s="13" t="s">
        <v>26</v>
      </c>
      <c r="D153" s="14" t="s">
        <v>364</v>
      </c>
      <c r="E153" s="14" t="s">
        <v>596</v>
      </c>
      <c r="F153" s="14" t="s">
        <v>1077</v>
      </c>
      <c r="G153" s="13" t="s">
        <v>1078</v>
      </c>
      <c r="H153" s="13">
        <v>1</v>
      </c>
      <c r="I153" s="13">
        <v>52</v>
      </c>
      <c r="J153" s="13" t="s">
        <v>28</v>
      </c>
      <c r="K153" s="13" t="s">
        <v>28</v>
      </c>
      <c r="L153" s="13" t="s">
        <v>30</v>
      </c>
      <c r="M153" s="13">
        <v>6</v>
      </c>
      <c r="N153" s="13">
        <v>1</v>
      </c>
      <c r="O153" s="13" t="s">
        <v>31</v>
      </c>
      <c r="P153" s="13">
        <v>4</v>
      </c>
      <c r="Q153" s="13">
        <v>1</v>
      </c>
      <c r="R153" s="13" t="s">
        <v>32</v>
      </c>
      <c r="S153" s="13">
        <v>7.75</v>
      </c>
      <c r="T153" s="13">
        <v>1</v>
      </c>
      <c r="U153" s="13">
        <v>3.5</v>
      </c>
      <c r="V153" s="13">
        <v>3.5</v>
      </c>
      <c r="W153" s="5">
        <f t="shared" si="13"/>
        <v>21.25</v>
      </c>
      <c r="X153" s="23">
        <f t="shared" si="14"/>
        <v>17.75</v>
      </c>
      <c r="Y153" s="18" t="str">
        <f t="shared" si="15"/>
        <v>Đạt</v>
      </c>
      <c r="Z153" s="16">
        <f t="shared" si="16"/>
        <v>0.25</v>
      </c>
      <c r="AA153" s="24">
        <f t="shared" si="17"/>
        <v>21.25</v>
      </c>
    </row>
    <row r="154" spans="1:27" s="6" customFormat="1" ht="18.75" customHeight="1">
      <c r="A154" s="13">
        <f t="shared" si="18"/>
        <v>53</v>
      </c>
      <c r="B154" s="13">
        <v>1732</v>
      </c>
      <c r="C154" s="13" t="s">
        <v>26</v>
      </c>
      <c r="D154" s="14" t="s">
        <v>364</v>
      </c>
      <c r="E154" s="14" t="s">
        <v>596</v>
      </c>
      <c r="F154" s="14" t="s">
        <v>1079</v>
      </c>
      <c r="G154" s="13" t="s">
        <v>1080</v>
      </c>
      <c r="H154" s="13">
        <v>1</v>
      </c>
      <c r="I154" s="13">
        <v>53</v>
      </c>
      <c r="J154" s="13" t="s">
        <v>28</v>
      </c>
      <c r="K154" s="13" t="s">
        <v>28</v>
      </c>
      <c r="L154" s="13" t="s">
        <v>30</v>
      </c>
      <c r="M154" s="13">
        <v>4.25</v>
      </c>
      <c r="N154" s="13">
        <v>1</v>
      </c>
      <c r="O154" s="13" t="s">
        <v>31</v>
      </c>
      <c r="P154" s="13">
        <v>7.5</v>
      </c>
      <c r="Q154" s="13">
        <v>1</v>
      </c>
      <c r="R154" s="13" t="s">
        <v>32</v>
      </c>
      <c r="S154" s="13">
        <v>8.75</v>
      </c>
      <c r="T154" s="13">
        <v>1</v>
      </c>
      <c r="U154" s="13">
        <v>0.5</v>
      </c>
      <c r="V154" s="13">
        <v>0.5</v>
      </c>
      <c r="W154" s="5">
        <f t="shared" si="13"/>
        <v>21</v>
      </c>
      <c r="X154" s="23">
        <f t="shared" si="14"/>
        <v>20.5</v>
      </c>
      <c r="Y154" s="18" t="str">
        <f t="shared" si="15"/>
        <v>Đạt</v>
      </c>
      <c r="Z154" s="16">
        <f t="shared" si="16"/>
        <v>0</v>
      </c>
      <c r="AA154" s="24">
        <f t="shared" si="17"/>
        <v>21</v>
      </c>
    </row>
    <row r="155" spans="1:27" s="6" customFormat="1" ht="18.75" customHeight="1">
      <c r="A155" s="13">
        <f t="shared" si="18"/>
        <v>54</v>
      </c>
      <c r="B155" s="13"/>
      <c r="C155" s="13" t="s">
        <v>26</v>
      </c>
      <c r="D155" s="14" t="s">
        <v>364</v>
      </c>
      <c r="E155" s="14" t="s">
        <v>596</v>
      </c>
      <c r="F155" s="14" t="s">
        <v>1081</v>
      </c>
      <c r="G155" s="13" t="s">
        <v>1082</v>
      </c>
      <c r="H155" s="13">
        <v>1</v>
      </c>
      <c r="I155" s="13">
        <v>54</v>
      </c>
      <c r="J155" s="13" t="s">
        <v>28</v>
      </c>
      <c r="K155" s="13" t="s">
        <v>28</v>
      </c>
      <c r="L155" s="13" t="s">
        <v>30</v>
      </c>
      <c r="M155" s="13">
        <v>6.25</v>
      </c>
      <c r="N155" s="13">
        <v>1</v>
      </c>
      <c r="O155" s="13" t="s">
        <v>31</v>
      </c>
      <c r="P155" s="13">
        <v>7.5</v>
      </c>
      <c r="Q155" s="13">
        <v>1</v>
      </c>
      <c r="R155" s="13" t="s">
        <v>32</v>
      </c>
      <c r="S155" s="13">
        <v>5.75</v>
      </c>
      <c r="T155" s="13">
        <v>1</v>
      </c>
      <c r="U155" s="13">
        <v>1.5</v>
      </c>
      <c r="V155" s="13">
        <v>1.5</v>
      </c>
      <c r="W155" s="5">
        <f t="shared" si="13"/>
        <v>21</v>
      </c>
      <c r="X155" s="23">
        <f t="shared" si="14"/>
        <v>19.5</v>
      </c>
      <c r="Y155" s="18" t="str">
        <f t="shared" si="15"/>
        <v>Đạt</v>
      </c>
      <c r="Z155" s="16">
        <f t="shared" si="16"/>
        <v>0</v>
      </c>
      <c r="AA155" s="24">
        <f t="shared" si="17"/>
        <v>21</v>
      </c>
    </row>
    <row r="156" spans="1:27" s="6" customFormat="1" ht="18.75" customHeight="1">
      <c r="A156" s="13">
        <f t="shared" si="18"/>
        <v>55</v>
      </c>
      <c r="B156" s="13">
        <v>1686</v>
      </c>
      <c r="C156" s="13" t="s">
        <v>26</v>
      </c>
      <c r="D156" s="14" t="s">
        <v>364</v>
      </c>
      <c r="E156" s="14" t="s">
        <v>596</v>
      </c>
      <c r="F156" s="14" t="s">
        <v>524</v>
      </c>
      <c r="G156" s="13" t="s">
        <v>525</v>
      </c>
      <c r="H156" s="13">
        <v>1</v>
      </c>
      <c r="I156" s="13">
        <v>55</v>
      </c>
      <c r="J156" s="13" t="s">
        <v>28</v>
      </c>
      <c r="K156" s="13" t="s">
        <v>28</v>
      </c>
      <c r="L156" s="13" t="s">
        <v>30</v>
      </c>
      <c r="M156" s="13">
        <v>5.5</v>
      </c>
      <c r="N156" s="13">
        <v>1</v>
      </c>
      <c r="O156" s="13" t="s">
        <v>31</v>
      </c>
      <c r="P156" s="13">
        <v>7</v>
      </c>
      <c r="Q156" s="13">
        <v>1</v>
      </c>
      <c r="R156" s="13" t="s">
        <v>32</v>
      </c>
      <c r="S156" s="13">
        <v>7</v>
      </c>
      <c r="T156" s="13">
        <v>1</v>
      </c>
      <c r="U156" s="13">
        <v>1.5</v>
      </c>
      <c r="V156" s="13">
        <v>1.5</v>
      </c>
      <c r="W156" s="5">
        <f t="shared" si="13"/>
        <v>21</v>
      </c>
      <c r="X156" s="23">
        <f t="shared" si="14"/>
        <v>19.5</v>
      </c>
      <c r="Y156" s="18" t="str">
        <f t="shared" si="15"/>
        <v>Đạt</v>
      </c>
      <c r="Z156" s="16">
        <f t="shared" si="16"/>
        <v>0</v>
      </c>
      <c r="AA156" s="24">
        <f t="shared" si="17"/>
        <v>21</v>
      </c>
    </row>
    <row r="157" spans="1:27" s="6" customFormat="1" ht="18.75" customHeight="1">
      <c r="A157" s="13">
        <f t="shared" si="18"/>
        <v>56</v>
      </c>
      <c r="B157" s="13"/>
      <c r="C157" s="13" t="s">
        <v>26</v>
      </c>
      <c r="D157" s="14" t="s">
        <v>364</v>
      </c>
      <c r="E157" s="14" t="s">
        <v>596</v>
      </c>
      <c r="F157" s="14" t="s">
        <v>526</v>
      </c>
      <c r="G157" s="13" t="s">
        <v>527</v>
      </c>
      <c r="H157" s="13">
        <v>1</v>
      </c>
      <c r="I157" s="13">
        <v>56</v>
      </c>
      <c r="J157" s="13" t="s">
        <v>28</v>
      </c>
      <c r="K157" s="13" t="s">
        <v>28</v>
      </c>
      <c r="L157" s="13" t="s">
        <v>30</v>
      </c>
      <c r="M157" s="13">
        <v>7.75</v>
      </c>
      <c r="N157" s="13">
        <v>1</v>
      </c>
      <c r="O157" s="13" t="s">
        <v>31</v>
      </c>
      <c r="P157" s="13">
        <v>4.25</v>
      </c>
      <c r="Q157" s="13">
        <v>1</v>
      </c>
      <c r="R157" s="13" t="s">
        <v>32</v>
      </c>
      <c r="S157" s="13">
        <v>7.5</v>
      </c>
      <c r="T157" s="13">
        <v>1</v>
      </c>
      <c r="U157" s="13">
        <v>1.5</v>
      </c>
      <c r="V157" s="13">
        <v>1.5</v>
      </c>
      <c r="W157" s="5">
        <f t="shared" si="13"/>
        <v>21</v>
      </c>
      <c r="X157" s="23">
        <f t="shared" si="14"/>
        <v>19.5</v>
      </c>
      <c r="Y157" s="18" t="str">
        <f t="shared" si="15"/>
        <v>Đạt</v>
      </c>
      <c r="Z157" s="16">
        <f t="shared" si="16"/>
        <v>0</v>
      </c>
      <c r="AA157" s="24">
        <f t="shared" si="17"/>
        <v>21</v>
      </c>
    </row>
    <row r="158" spans="1:27" s="6" customFormat="1" ht="18.75" customHeight="1">
      <c r="A158" s="13">
        <f t="shared" si="18"/>
        <v>57</v>
      </c>
      <c r="B158" s="13"/>
      <c r="C158" s="13" t="s">
        <v>26</v>
      </c>
      <c r="D158" s="14" t="s">
        <v>364</v>
      </c>
      <c r="E158" s="14" t="s">
        <v>596</v>
      </c>
      <c r="F158" s="14" t="s">
        <v>1083</v>
      </c>
      <c r="G158" s="13" t="s">
        <v>1084</v>
      </c>
      <c r="H158" s="13">
        <v>1</v>
      </c>
      <c r="I158" s="13">
        <v>57</v>
      </c>
      <c r="J158" s="13" t="s">
        <v>28</v>
      </c>
      <c r="K158" s="13" t="s">
        <v>28</v>
      </c>
      <c r="L158" s="13" t="s">
        <v>30</v>
      </c>
      <c r="M158" s="13">
        <v>6.75</v>
      </c>
      <c r="N158" s="13">
        <v>1</v>
      </c>
      <c r="O158" s="13" t="s">
        <v>31</v>
      </c>
      <c r="P158" s="13">
        <v>5.75</v>
      </c>
      <c r="Q158" s="13">
        <v>1</v>
      </c>
      <c r="R158" s="13" t="s">
        <v>32</v>
      </c>
      <c r="S158" s="13">
        <v>8.25</v>
      </c>
      <c r="T158" s="13">
        <v>1</v>
      </c>
      <c r="U158" s="13">
        <v>0</v>
      </c>
      <c r="V158" s="13">
        <v>0</v>
      </c>
      <c r="W158" s="5">
        <f t="shared" si="13"/>
        <v>20.75</v>
      </c>
      <c r="X158" s="23">
        <f t="shared" si="14"/>
        <v>20.75</v>
      </c>
      <c r="Y158" s="18" t="str">
        <f t="shared" si="15"/>
        <v>Đạt</v>
      </c>
      <c r="Z158" s="16">
        <f t="shared" si="16"/>
        <v>0.75</v>
      </c>
      <c r="AA158" s="24">
        <f t="shared" si="17"/>
        <v>20.75</v>
      </c>
    </row>
    <row r="159" spans="1:27" s="6" customFormat="1" ht="18.75" customHeight="1">
      <c r="A159" s="13">
        <f t="shared" si="18"/>
        <v>58</v>
      </c>
      <c r="B159" s="13">
        <v>1642</v>
      </c>
      <c r="C159" s="13" t="s">
        <v>26</v>
      </c>
      <c r="D159" s="14" t="s">
        <v>364</v>
      </c>
      <c r="E159" s="14" t="s">
        <v>596</v>
      </c>
      <c r="F159" s="14" t="s">
        <v>1085</v>
      </c>
      <c r="G159" s="13" t="s">
        <v>1086</v>
      </c>
      <c r="H159" s="13">
        <v>1</v>
      </c>
      <c r="I159" s="13">
        <v>58</v>
      </c>
      <c r="J159" s="13" t="s">
        <v>28</v>
      </c>
      <c r="K159" s="13" t="s">
        <v>28</v>
      </c>
      <c r="L159" s="13" t="s">
        <v>30</v>
      </c>
      <c r="M159" s="13">
        <v>5.5</v>
      </c>
      <c r="N159" s="13">
        <v>1</v>
      </c>
      <c r="O159" s="13" t="s">
        <v>31</v>
      </c>
      <c r="P159" s="13">
        <v>6.75</v>
      </c>
      <c r="Q159" s="13">
        <v>1</v>
      </c>
      <c r="R159" s="13" t="s">
        <v>32</v>
      </c>
      <c r="S159" s="13">
        <v>7.5</v>
      </c>
      <c r="T159" s="13">
        <v>1</v>
      </c>
      <c r="U159" s="13">
        <v>1</v>
      </c>
      <c r="V159" s="13">
        <v>1</v>
      </c>
      <c r="W159" s="5">
        <f t="shared" si="13"/>
        <v>20.75</v>
      </c>
      <c r="X159" s="23">
        <f t="shared" si="14"/>
        <v>19.75</v>
      </c>
      <c r="Y159" s="18" t="str">
        <f t="shared" si="15"/>
        <v>Đạt</v>
      </c>
      <c r="Z159" s="16">
        <f t="shared" si="16"/>
        <v>0.75</v>
      </c>
      <c r="AA159" s="24">
        <f t="shared" si="17"/>
        <v>20.75</v>
      </c>
    </row>
    <row r="160" spans="1:27" s="6" customFormat="1" ht="18.75" customHeight="1">
      <c r="A160" s="13">
        <f t="shared" si="18"/>
        <v>59</v>
      </c>
      <c r="B160" s="13"/>
      <c r="C160" s="13" t="s">
        <v>26</v>
      </c>
      <c r="D160" s="14" t="s">
        <v>364</v>
      </c>
      <c r="E160" s="14" t="s">
        <v>596</v>
      </c>
      <c r="F160" s="14" t="s">
        <v>1087</v>
      </c>
      <c r="G160" s="13" t="s">
        <v>1088</v>
      </c>
      <c r="H160" s="13">
        <v>1</v>
      </c>
      <c r="I160" s="13">
        <v>59</v>
      </c>
      <c r="J160" s="13" t="s">
        <v>28</v>
      </c>
      <c r="K160" s="13" t="s">
        <v>28</v>
      </c>
      <c r="L160" s="13" t="s">
        <v>30</v>
      </c>
      <c r="M160" s="13">
        <v>6.5</v>
      </c>
      <c r="N160" s="13">
        <v>1</v>
      </c>
      <c r="O160" s="13" t="s">
        <v>31</v>
      </c>
      <c r="P160" s="13">
        <v>5.75</v>
      </c>
      <c r="Q160" s="13">
        <v>1</v>
      </c>
      <c r="R160" s="13" t="s">
        <v>32</v>
      </c>
      <c r="S160" s="13">
        <v>7</v>
      </c>
      <c r="T160" s="13">
        <v>1</v>
      </c>
      <c r="U160" s="13">
        <v>1.5</v>
      </c>
      <c r="V160" s="13">
        <v>1.5</v>
      </c>
      <c r="W160" s="5">
        <f t="shared" si="13"/>
        <v>20.75</v>
      </c>
      <c r="X160" s="23">
        <f t="shared" si="14"/>
        <v>19.25</v>
      </c>
      <c r="Y160" s="18" t="str">
        <f t="shared" si="15"/>
        <v>Đạt</v>
      </c>
      <c r="Z160" s="16">
        <f t="shared" si="16"/>
        <v>0.75</v>
      </c>
      <c r="AA160" s="24">
        <f t="shared" si="17"/>
        <v>20.75</v>
      </c>
    </row>
    <row r="161" spans="1:27" s="6" customFormat="1" ht="18.75" customHeight="1">
      <c r="A161" s="13">
        <f t="shared" si="18"/>
        <v>60</v>
      </c>
      <c r="B161" s="13"/>
      <c r="C161" s="13" t="s">
        <v>26</v>
      </c>
      <c r="D161" s="14" t="s">
        <v>364</v>
      </c>
      <c r="E161" s="14" t="s">
        <v>596</v>
      </c>
      <c r="F161" s="14" t="s">
        <v>1089</v>
      </c>
      <c r="G161" s="13" t="s">
        <v>1090</v>
      </c>
      <c r="H161" s="13">
        <v>1</v>
      </c>
      <c r="I161" s="13">
        <v>60</v>
      </c>
      <c r="J161" s="13" t="s">
        <v>28</v>
      </c>
      <c r="K161" s="13" t="s">
        <v>28</v>
      </c>
      <c r="L161" s="13" t="s">
        <v>30</v>
      </c>
      <c r="M161" s="13">
        <v>4.75</v>
      </c>
      <c r="N161" s="13">
        <v>1</v>
      </c>
      <c r="O161" s="13" t="s">
        <v>31</v>
      </c>
      <c r="P161" s="13">
        <v>8.5</v>
      </c>
      <c r="Q161" s="13">
        <v>1</v>
      </c>
      <c r="R161" s="13" t="s">
        <v>32</v>
      </c>
      <c r="S161" s="13">
        <v>6</v>
      </c>
      <c r="T161" s="13">
        <v>1</v>
      </c>
      <c r="U161" s="13">
        <v>1.5</v>
      </c>
      <c r="V161" s="13">
        <v>1.5</v>
      </c>
      <c r="W161" s="5">
        <f t="shared" si="13"/>
        <v>20.75</v>
      </c>
      <c r="X161" s="23">
        <f t="shared" si="14"/>
        <v>19.25</v>
      </c>
      <c r="Y161" s="18" t="str">
        <f t="shared" si="15"/>
        <v>Đạt</v>
      </c>
      <c r="Z161" s="16">
        <f t="shared" si="16"/>
        <v>0.75</v>
      </c>
      <c r="AA161" s="24">
        <f t="shared" si="17"/>
        <v>20.75</v>
      </c>
    </row>
    <row r="162" spans="1:27" s="6" customFormat="1" ht="18.75" customHeight="1">
      <c r="A162" s="13">
        <f t="shared" si="18"/>
        <v>61</v>
      </c>
      <c r="B162" s="13">
        <v>1664</v>
      </c>
      <c r="C162" s="13" t="s">
        <v>26</v>
      </c>
      <c r="D162" s="14" t="s">
        <v>364</v>
      </c>
      <c r="E162" s="14" t="s">
        <v>596</v>
      </c>
      <c r="F162" s="14" t="s">
        <v>528</v>
      </c>
      <c r="G162" s="13" t="s">
        <v>529</v>
      </c>
      <c r="H162" s="13">
        <v>1</v>
      </c>
      <c r="I162" s="13">
        <v>61</v>
      </c>
      <c r="J162" s="13" t="s">
        <v>28</v>
      </c>
      <c r="K162" s="13" t="s">
        <v>28</v>
      </c>
      <c r="L162" s="13" t="s">
        <v>30</v>
      </c>
      <c r="M162" s="13">
        <v>7</v>
      </c>
      <c r="N162" s="13">
        <v>1</v>
      </c>
      <c r="O162" s="13" t="s">
        <v>31</v>
      </c>
      <c r="P162" s="13">
        <v>5.25</v>
      </c>
      <c r="Q162" s="13">
        <v>1</v>
      </c>
      <c r="R162" s="13" t="s">
        <v>32</v>
      </c>
      <c r="S162" s="13">
        <v>7.75</v>
      </c>
      <c r="T162" s="13">
        <v>1</v>
      </c>
      <c r="U162" s="13">
        <v>0.5</v>
      </c>
      <c r="V162" s="13">
        <v>0.5</v>
      </c>
      <c r="W162" s="5">
        <f t="shared" si="13"/>
        <v>20.5</v>
      </c>
      <c r="X162" s="23">
        <f t="shared" si="14"/>
        <v>20</v>
      </c>
      <c r="Y162" s="18" t="str">
        <f t="shared" si="15"/>
        <v>Đạt</v>
      </c>
      <c r="Z162" s="16">
        <f t="shared" si="16"/>
        <v>0.5</v>
      </c>
      <c r="AA162" s="24">
        <f t="shared" si="17"/>
        <v>20.5</v>
      </c>
    </row>
    <row r="163" spans="1:27" s="6" customFormat="1" ht="18.75" customHeight="1">
      <c r="A163" s="13">
        <f t="shared" si="18"/>
        <v>62</v>
      </c>
      <c r="B163" s="13"/>
      <c r="C163" s="13" t="s">
        <v>26</v>
      </c>
      <c r="D163" s="14" t="s">
        <v>364</v>
      </c>
      <c r="E163" s="14" t="s">
        <v>596</v>
      </c>
      <c r="F163" s="14" t="s">
        <v>530</v>
      </c>
      <c r="G163" s="13" t="s">
        <v>531</v>
      </c>
      <c r="H163" s="13">
        <v>1</v>
      </c>
      <c r="I163" s="13">
        <v>62</v>
      </c>
      <c r="J163" s="13" t="s">
        <v>28</v>
      </c>
      <c r="K163" s="13" t="s">
        <v>28</v>
      </c>
      <c r="L163" s="13" t="s">
        <v>30</v>
      </c>
      <c r="M163" s="13">
        <v>7</v>
      </c>
      <c r="N163" s="13">
        <v>1</v>
      </c>
      <c r="O163" s="13" t="s">
        <v>31</v>
      </c>
      <c r="P163" s="13">
        <v>4.5</v>
      </c>
      <c r="Q163" s="13">
        <v>1</v>
      </c>
      <c r="R163" s="13" t="s">
        <v>32</v>
      </c>
      <c r="S163" s="13">
        <v>7.5</v>
      </c>
      <c r="T163" s="13">
        <v>1</v>
      </c>
      <c r="U163" s="13">
        <v>1.5</v>
      </c>
      <c r="V163" s="13">
        <v>1.5</v>
      </c>
      <c r="W163" s="5">
        <f t="shared" si="13"/>
        <v>20.5</v>
      </c>
      <c r="X163" s="23">
        <f t="shared" si="14"/>
        <v>19</v>
      </c>
      <c r="Y163" s="18" t="str">
        <f t="shared" si="15"/>
        <v>Đạt</v>
      </c>
      <c r="Z163" s="16">
        <f t="shared" si="16"/>
        <v>0.5</v>
      </c>
      <c r="AA163" s="24">
        <f t="shared" si="17"/>
        <v>20.5</v>
      </c>
    </row>
    <row r="164" spans="1:27" s="6" customFormat="1" ht="18.75" customHeight="1">
      <c r="A164" s="13">
        <f t="shared" si="18"/>
        <v>63</v>
      </c>
      <c r="B164" s="13">
        <v>1693</v>
      </c>
      <c r="C164" s="13" t="s">
        <v>26</v>
      </c>
      <c r="D164" s="14" t="s">
        <v>364</v>
      </c>
      <c r="E164" s="14" t="s">
        <v>596</v>
      </c>
      <c r="F164" s="14" t="s">
        <v>1091</v>
      </c>
      <c r="G164" s="13" t="s">
        <v>1092</v>
      </c>
      <c r="H164" s="13">
        <v>1</v>
      </c>
      <c r="I164" s="13">
        <v>63</v>
      </c>
      <c r="J164" s="13" t="s">
        <v>28</v>
      </c>
      <c r="K164" s="13" t="s">
        <v>28</v>
      </c>
      <c r="L164" s="13" t="s">
        <v>30</v>
      </c>
      <c r="M164" s="13">
        <v>6.5</v>
      </c>
      <c r="N164" s="13">
        <v>1</v>
      </c>
      <c r="O164" s="13" t="s">
        <v>31</v>
      </c>
      <c r="P164" s="13">
        <v>5.5</v>
      </c>
      <c r="Q164" s="13">
        <v>1</v>
      </c>
      <c r="R164" s="13" t="s">
        <v>32</v>
      </c>
      <c r="S164" s="13">
        <v>7.25</v>
      </c>
      <c r="T164" s="13">
        <v>1</v>
      </c>
      <c r="U164" s="13">
        <v>1</v>
      </c>
      <c r="V164" s="13">
        <v>1</v>
      </c>
      <c r="W164" s="5">
        <f t="shared" si="13"/>
        <v>20.25</v>
      </c>
      <c r="X164" s="23">
        <f t="shared" si="14"/>
        <v>19.25</v>
      </c>
      <c r="Y164" s="18" t="str">
        <f t="shared" si="15"/>
        <v>Đạt</v>
      </c>
      <c r="Z164" s="16">
        <f t="shared" si="16"/>
        <v>0.25</v>
      </c>
      <c r="AA164" s="24">
        <f t="shared" si="17"/>
        <v>20.25</v>
      </c>
    </row>
    <row r="165" spans="1:27" s="6" customFormat="1" ht="18.75" customHeight="1">
      <c r="A165" s="13">
        <f t="shared" si="18"/>
        <v>64</v>
      </c>
      <c r="B165" s="13">
        <v>1625</v>
      </c>
      <c r="C165" s="13" t="s">
        <v>26</v>
      </c>
      <c r="D165" s="14" t="s">
        <v>364</v>
      </c>
      <c r="E165" s="14" t="s">
        <v>596</v>
      </c>
      <c r="F165" s="14" t="s">
        <v>1093</v>
      </c>
      <c r="G165" s="13" t="s">
        <v>1094</v>
      </c>
      <c r="H165" s="13">
        <v>1</v>
      </c>
      <c r="I165" s="13">
        <v>64</v>
      </c>
      <c r="J165" s="13" t="s">
        <v>28</v>
      </c>
      <c r="K165" s="13" t="s">
        <v>28</v>
      </c>
      <c r="L165" s="13" t="s">
        <v>30</v>
      </c>
      <c r="M165" s="13">
        <v>6.5</v>
      </c>
      <c r="N165" s="13">
        <v>1</v>
      </c>
      <c r="O165" s="13" t="s">
        <v>31</v>
      </c>
      <c r="P165" s="13">
        <v>5.5</v>
      </c>
      <c r="Q165" s="13">
        <v>1</v>
      </c>
      <c r="R165" s="13" t="s">
        <v>32</v>
      </c>
      <c r="S165" s="13">
        <v>6.75</v>
      </c>
      <c r="T165" s="13">
        <v>1</v>
      </c>
      <c r="U165" s="13">
        <v>1.5</v>
      </c>
      <c r="V165" s="13">
        <v>1.5</v>
      </c>
      <c r="W165" s="5">
        <f t="shared" si="13"/>
        <v>20.25</v>
      </c>
      <c r="X165" s="23">
        <f t="shared" si="14"/>
        <v>18.75</v>
      </c>
      <c r="Y165" s="18" t="str">
        <f t="shared" si="15"/>
        <v>Đạt</v>
      </c>
      <c r="Z165" s="16">
        <f t="shared" si="16"/>
        <v>0.25</v>
      </c>
      <c r="AA165" s="24">
        <f t="shared" si="17"/>
        <v>20.25</v>
      </c>
    </row>
    <row r="166" spans="1:27" s="6" customFormat="1" ht="18.75" customHeight="1">
      <c r="A166" s="13">
        <f t="shared" si="18"/>
        <v>65</v>
      </c>
      <c r="B166" s="13"/>
      <c r="C166" s="13" t="s">
        <v>26</v>
      </c>
      <c r="D166" s="14" t="s">
        <v>364</v>
      </c>
      <c r="E166" s="14" t="s">
        <v>596</v>
      </c>
      <c r="F166" s="14" t="s">
        <v>1095</v>
      </c>
      <c r="G166" s="13" t="s">
        <v>1096</v>
      </c>
      <c r="H166" s="13">
        <v>1</v>
      </c>
      <c r="I166" s="13">
        <v>65</v>
      </c>
      <c r="J166" s="13" t="s">
        <v>28</v>
      </c>
      <c r="K166" s="13" t="s">
        <v>28</v>
      </c>
      <c r="L166" s="13" t="s">
        <v>30</v>
      </c>
      <c r="M166" s="13">
        <v>6.75</v>
      </c>
      <c r="N166" s="13">
        <v>1</v>
      </c>
      <c r="O166" s="13" t="s">
        <v>31</v>
      </c>
      <c r="P166" s="13">
        <v>6</v>
      </c>
      <c r="Q166" s="13">
        <v>1</v>
      </c>
      <c r="R166" s="13" t="s">
        <v>32</v>
      </c>
      <c r="S166" s="13">
        <v>6</v>
      </c>
      <c r="T166" s="13">
        <v>1</v>
      </c>
      <c r="U166" s="13">
        <v>1.5</v>
      </c>
      <c r="V166" s="13">
        <v>1.5</v>
      </c>
      <c r="W166" s="5">
        <f t="shared" si="13"/>
        <v>20.25</v>
      </c>
      <c r="X166" s="23">
        <f t="shared" si="14"/>
        <v>18.75</v>
      </c>
      <c r="Y166" s="18" t="str">
        <f t="shared" si="15"/>
        <v>Đạt</v>
      </c>
      <c r="Z166" s="16">
        <f t="shared" si="16"/>
        <v>0.25</v>
      </c>
      <c r="AA166" s="24">
        <f t="shared" si="17"/>
        <v>20.25</v>
      </c>
    </row>
    <row r="167" spans="1:27" s="6" customFormat="1" ht="18.75" customHeight="1">
      <c r="A167" s="13">
        <f t="shared" si="18"/>
        <v>66</v>
      </c>
      <c r="B167" s="13"/>
      <c r="C167" s="13" t="s">
        <v>26</v>
      </c>
      <c r="D167" s="14" t="s">
        <v>364</v>
      </c>
      <c r="E167" s="14" t="s">
        <v>596</v>
      </c>
      <c r="F167" s="14" t="s">
        <v>1097</v>
      </c>
      <c r="G167" s="13" t="s">
        <v>1098</v>
      </c>
      <c r="H167" s="13">
        <v>1</v>
      </c>
      <c r="I167" s="13">
        <v>66</v>
      </c>
      <c r="J167" s="13" t="s">
        <v>28</v>
      </c>
      <c r="K167" s="13" t="s">
        <v>28</v>
      </c>
      <c r="L167" s="13" t="s">
        <v>30</v>
      </c>
      <c r="M167" s="13">
        <v>6.25</v>
      </c>
      <c r="N167" s="13">
        <v>1</v>
      </c>
      <c r="O167" s="13" t="s">
        <v>31</v>
      </c>
      <c r="P167" s="13">
        <v>5</v>
      </c>
      <c r="Q167" s="13">
        <v>1</v>
      </c>
      <c r="R167" s="13" t="s">
        <v>32</v>
      </c>
      <c r="S167" s="13">
        <v>7.5</v>
      </c>
      <c r="T167" s="13">
        <v>1</v>
      </c>
      <c r="U167" s="13">
        <v>1.5</v>
      </c>
      <c r="V167" s="13">
        <v>1.5</v>
      </c>
      <c r="W167" s="5">
        <f t="shared" si="13"/>
        <v>20.25</v>
      </c>
      <c r="X167" s="23">
        <f t="shared" si="14"/>
        <v>18.75</v>
      </c>
      <c r="Y167" s="18" t="str">
        <f t="shared" si="15"/>
        <v>Đạt</v>
      </c>
      <c r="Z167" s="16">
        <f t="shared" si="16"/>
        <v>0.25</v>
      </c>
      <c r="AA167" s="24">
        <f t="shared" si="17"/>
        <v>20.25</v>
      </c>
    </row>
    <row r="168" spans="1:27" s="6" customFormat="1" ht="18.75" customHeight="1">
      <c r="A168" s="13">
        <f t="shared" si="18"/>
        <v>67</v>
      </c>
      <c r="B168" s="13">
        <v>1741</v>
      </c>
      <c r="C168" s="13" t="s">
        <v>26</v>
      </c>
      <c r="D168" s="14" t="s">
        <v>364</v>
      </c>
      <c r="E168" s="14" t="s">
        <v>596</v>
      </c>
      <c r="F168" s="14" t="s">
        <v>532</v>
      </c>
      <c r="G168" s="13" t="s">
        <v>533</v>
      </c>
      <c r="H168" s="13">
        <v>1</v>
      </c>
      <c r="I168" s="13">
        <v>67</v>
      </c>
      <c r="J168" s="13" t="s">
        <v>28</v>
      </c>
      <c r="K168" s="13" t="s">
        <v>28</v>
      </c>
      <c r="L168" s="13" t="s">
        <v>30</v>
      </c>
      <c r="M168" s="13">
        <v>6</v>
      </c>
      <c r="N168" s="13">
        <v>1</v>
      </c>
      <c r="O168" s="13" t="s">
        <v>31</v>
      </c>
      <c r="P168" s="13">
        <v>5.75</v>
      </c>
      <c r="Q168" s="13">
        <v>1</v>
      </c>
      <c r="R168" s="13" t="s">
        <v>32</v>
      </c>
      <c r="S168" s="13">
        <v>5</v>
      </c>
      <c r="T168" s="13">
        <v>1</v>
      </c>
      <c r="U168" s="13">
        <v>3.5</v>
      </c>
      <c r="V168" s="13">
        <v>3.5</v>
      </c>
      <c r="W168" s="5">
        <f t="shared" si="13"/>
        <v>20.25</v>
      </c>
      <c r="X168" s="23">
        <f t="shared" si="14"/>
        <v>16.75</v>
      </c>
      <c r="Y168" s="18" t="str">
        <f t="shared" si="15"/>
        <v>Đạt</v>
      </c>
      <c r="Z168" s="16">
        <f t="shared" si="16"/>
        <v>0.25</v>
      </c>
      <c r="AA168" s="24">
        <f t="shared" si="17"/>
        <v>20.25</v>
      </c>
    </row>
    <row r="169" spans="1:27" s="6" customFormat="1" ht="18.75" customHeight="1">
      <c r="A169" s="13">
        <f t="shared" si="18"/>
        <v>68</v>
      </c>
      <c r="B169" s="13">
        <v>1662</v>
      </c>
      <c r="C169" s="13" t="s">
        <v>26</v>
      </c>
      <c r="D169" s="14" t="s">
        <v>364</v>
      </c>
      <c r="E169" s="14" t="s">
        <v>596</v>
      </c>
      <c r="F169" s="14" t="s">
        <v>534</v>
      </c>
      <c r="G169" s="13" t="s">
        <v>535</v>
      </c>
      <c r="H169" s="13">
        <v>1</v>
      </c>
      <c r="I169" s="13">
        <v>68</v>
      </c>
      <c r="J169" s="13" t="s">
        <v>28</v>
      </c>
      <c r="K169" s="13" t="s">
        <v>28</v>
      </c>
      <c r="L169" s="13" t="s">
        <v>30</v>
      </c>
      <c r="M169" s="13">
        <v>5.75</v>
      </c>
      <c r="N169" s="13">
        <v>1</v>
      </c>
      <c r="O169" s="13" t="s">
        <v>31</v>
      </c>
      <c r="P169" s="13">
        <v>5</v>
      </c>
      <c r="Q169" s="13">
        <v>1</v>
      </c>
      <c r="R169" s="13" t="s">
        <v>32</v>
      </c>
      <c r="S169" s="13">
        <v>6</v>
      </c>
      <c r="T169" s="13">
        <v>1</v>
      </c>
      <c r="U169" s="13">
        <v>3.5</v>
      </c>
      <c r="V169" s="13">
        <v>3.5</v>
      </c>
      <c r="W169" s="5">
        <f t="shared" si="13"/>
        <v>20.25</v>
      </c>
      <c r="X169" s="23">
        <f t="shared" si="14"/>
        <v>16.75</v>
      </c>
      <c r="Y169" s="18" t="str">
        <f t="shared" si="15"/>
        <v>Đạt</v>
      </c>
      <c r="Z169" s="16">
        <f t="shared" si="16"/>
        <v>0.25</v>
      </c>
      <c r="AA169" s="24">
        <f t="shared" si="17"/>
        <v>20.25</v>
      </c>
    </row>
    <row r="170" spans="1:27" s="6" customFormat="1" ht="18.75" customHeight="1">
      <c r="A170" s="13">
        <f t="shared" si="18"/>
        <v>69</v>
      </c>
      <c r="B170" s="13"/>
      <c r="C170" s="13" t="s">
        <v>26</v>
      </c>
      <c r="D170" s="14" t="s">
        <v>364</v>
      </c>
      <c r="E170" s="14" t="s">
        <v>596</v>
      </c>
      <c r="F170" s="14" t="s">
        <v>208</v>
      </c>
      <c r="G170" s="13" t="s">
        <v>536</v>
      </c>
      <c r="H170" s="13">
        <v>1</v>
      </c>
      <c r="I170" s="13">
        <v>69</v>
      </c>
      <c r="J170" s="13" t="s">
        <v>28</v>
      </c>
      <c r="K170" s="13" t="s">
        <v>28</v>
      </c>
      <c r="L170" s="13" t="s">
        <v>30</v>
      </c>
      <c r="M170" s="13">
        <v>6</v>
      </c>
      <c r="N170" s="13">
        <v>1</v>
      </c>
      <c r="O170" s="13" t="s">
        <v>31</v>
      </c>
      <c r="P170" s="13">
        <v>4.25</v>
      </c>
      <c r="Q170" s="13">
        <v>1</v>
      </c>
      <c r="R170" s="13" t="s">
        <v>32</v>
      </c>
      <c r="S170" s="13">
        <v>8.25</v>
      </c>
      <c r="T170" s="13">
        <v>1</v>
      </c>
      <c r="U170" s="13">
        <v>1.5</v>
      </c>
      <c r="V170" s="13">
        <v>1.5</v>
      </c>
      <c r="W170" s="5">
        <f t="shared" si="13"/>
        <v>20</v>
      </c>
      <c r="X170" s="23">
        <f t="shared" si="14"/>
        <v>18.5</v>
      </c>
      <c r="Y170" s="18" t="str">
        <f t="shared" si="15"/>
        <v>Đạt</v>
      </c>
      <c r="Z170" s="16">
        <f t="shared" si="16"/>
        <v>0</v>
      </c>
      <c r="AA170" s="24">
        <f t="shared" si="17"/>
        <v>20</v>
      </c>
    </row>
    <row r="171" spans="1:27" s="6" customFormat="1" ht="18.75" customHeight="1">
      <c r="A171" s="13">
        <f t="shared" si="18"/>
        <v>70</v>
      </c>
      <c r="B171" s="13">
        <v>1713</v>
      </c>
      <c r="C171" s="13" t="s">
        <v>26</v>
      </c>
      <c r="D171" s="14" t="s">
        <v>364</v>
      </c>
      <c r="E171" s="14" t="s">
        <v>596</v>
      </c>
      <c r="F171" s="14" t="s">
        <v>1099</v>
      </c>
      <c r="G171" s="13" t="s">
        <v>1100</v>
      </c>
      <c r="H171" s="13">
        <v>1</v>
      </c>
      <c r="I171" s="13">
        <v>70</v>
      </c>
      <c r="J171" s="13" t="s">
        <v>28</v>
      </c>
      <c r="K171" s="13" t="s">
        <v>28</v>
      </c>
      <c r="L171" s="13" t="s">
        <v>30</v>
      </c>
      <c r="M171" s="13">
        <v>7</v>
      </c>
      <c r="N171" s="13">
        <v>1</v>
      </c>
      <c r="O171" s="13" t="s">
        <v>31</v>
      </c>
      <c r="P171" s="13">
        <v>4.5</v>
      </c>
      <c r="Q171" s="13">
        <v>1</v>
      </c>
      <c r="R171" s="13" t="s">
        <v>32</v>
      </c>
      <c r="S171" s="13">
        <v>7</v>
      </c>
      <c r="T171" s="13">
        <v>1</v>
      </c>
      <c r="U171" s="13">
        <v>1.5</v>
      </c>
      <c r="V171" s="13">
        <v>1.5</v>
      </c>
      <c r="W171" s="5">
        <f t="shared" si="13"/>
        <v>20</v>
      </c>
      <c r="X171" s="23">
        <f t="shared" si="14"/>
        <v>18.5</v>
      </c>
      <c r="Y171" s="18" t="str">
        <f t="shared" si="15"/>
        <v>Đạt</v>
      </c>
      <c r="Z171" s="16">
        <f t="shared" si="16"/>
        <v>0</v>
      </c>
      <c r="AA171" s="24">
        <f t="shared" si="17"/>
        <v>20</v>
      </c>
    </row>
    <row r="172" spans="1:27" s="6" customFormat="1" ht="18.75" customHeight="1">
      <c r="A172" s="13">
        <f t="shared" si="18"/>
        <v>71</v>
      </c>
      <c r="B172" s="13">
        <v>1740</v>
      </c>
      <c r="C172" s="13" t="s">
        <v>26</v>
      </c>
      <c r="D172" s="14" t="s">
        <v>364</v>
      </c>
      <c r="E172" s="14" t="s">
        <v>596</v>
      </c>
      <c r="F172" s="14" t="s">
        <v>537</v>
      </c>
      <c r="G172" s="13" t="s">
        <v>538</v>
      </c>
      <c r="H172" s="13">
        <v>1</v>
      </c>
      <c r="I172" s="13">
        <v>71</v>
      </c>
      <c r="J172" s="13" t="s">
        <v>28</v>
      </c>
      <c r="K172" s="13" t="s">
        <v>28</v>
      </c>
      <c r="L172" s="13" t="s">
        <v>30</v>
      </c>
      <c r="M172" s="13">
        <v>6.5</v>
      </c>
      <c r="N172" s="13">
        <v>1</v>
      </c>
      <c r="O172" s="13" t="s">
        <v>31</v>
      </c>
      <c r="P172" s="13">
        <v>4.5</v>
      </c>
      <c r="Q172" s="13">
        <v>1</v>
      </c>
      <c r="R172" s="13" t="s">
        <v>32</v>
      </c>
      <c r="S172" s="13">
        <v>5.5</v>
      </c>
      <c r="T172" s="13">
        <v>1</v>
      </c>
      <c r="U172" s="13">
        <v>3.5</v>
      </c>
      <c r="V172" s="13">
        <v>3.5</v>
      </c>
      <c r="W172" s="5">
        <f t="shared" si="13"/>
        <v>20</v>
      </c>
      <c r="X172" s="23">
        <f t="shared" si="14"/>
        <v>16.5</v>
      </c>
      <c r="Y172" s="18" t="str">
        <f t="shared" si="15"/>
        <v>Đạt</v>
      </c>
      <c r="Z172" s="16">
        <f t="shared" si="16"/>
        <v>0</v>
      </c>
      <c r="AA172" s="24">
        <f t="shared" si="17"/>
        <v>20</v>
      </c>
    </row>
    <row r="173" spans="1:27" s="6" customFormat="1" ht="18.75" customHeight="1">
      <c r="A173" s="13">
        <v>1</v>
      </c>
      <c r="B173" s="13"/>
      <c r="C173" s="13" t="s">
        <v>26</v>
      </c>
      <c r="D173" s="14" t="s">
        <v>364</v>
      </c>
      <c r="E173" s="14" t="s">
        <v>596</v>
      </c>
      <c r="F173" s="14" t="s">
        <v>1101</v>
      </c>
      <c r="G173" s="13" t="s">
        <v>1102</v>
      </c>
      <c r="H173" s="13">
        <v>1</v>
      </c>
      <c r="I173" s="13">
        <v>1</v>
      </c>
      <c r="J173" s="13" t="s">
        <v>91</v>
      </c>
      <c r="K173" s="13" t="s">
        <v>28</v>
      </c>
      <c r="L173" s="13" t="s">
        <v>35</v>
      </c>
      <c r="M173" s="13">
        <v>7</v>
      </c>
      <c r="N173" s="13">
        <v>1</v>
      </c>
      <c r="O173" s="13" t="s">
        <v>30</v>
      </c>
      <c r="P173" s="13">
        <v>7.5</v>
      </c>
      <c r="Q173" s="13">
        <v>1</v>
      </c>
      <c r="R173" s="13" t="s">
        <v>92</v>
      </c>
      <c r="S173" s="13">
        <v>5.33</v>
      </c>
      <c r="T173" s="13">
        <v>1</v>
      </c>
      <c r="U173" s="13">
        <v>0</v>
      </c>
      <c r="V173" s="13">
        <v>0</v>
      </c>
      <c r="W173" s="5">
        <f t="shared" ref="W173:W200" si="19">M173+P173+S173+V173</f>
        <v>19.829999999999998</v>
      </c>
      <c r="X173" s="23">
        <f t="shared" ref="X173:X200" si="20">M173+P173+S173</f>
        <v>19.829999999999998</v>
      </c>
      <c r="Y173" s="18" t="str">
        <f t="shared" ref="Y173:Y200" si="21">IF(X173 &gt;= 16, "Đạt", "Không")</f>
        <v>Đạt</v>
      </c>
      <c r="Z173" s="16">
        <f t="shared" ref="Z173:Z200" si="22">W173-INT(W173)</f>
        <v>0.82999999999999829</v>
      </c>
      <c r="AA173" s="24">
        <f t="shared" ref="AA173:AA200" si="23">IF(Z173&gt;=0.875, 1, IF(Z173&gt;=0.625, 0.75, IF(Z173&gt;=0.375, 0.5, IF(Z173&gt;=0.125, 0.25,0))))+INT(W173)</f>
        <v>19.75</v>
      </c>
    </row>
    <row r="174" spans="1:27" s="6" customFormat="1" ht="18.75" customHeight="1">
      <c r="A174" s="13">
        <f t="shared" ref="A174:A200" si="24">IF(J174=J173,A173+1, 1)</f>
        <v>2</v>
      </c>
      <c r="B174" s="13"/>
      <c r="C174" s="13" t="s">
        <v>26</v>
      </c>
      <c r="D174" s="14" t="s">
        <v>364</v>
      </c>
      <c r="E174" s="14" t="s">
        <v>596</v>
      </c>
      <c r="F174" s="14" t="s">
        <v>1103</v>
      </c>
      <c r="G174" s="13" t="s">
        <v>1104</v>
      </c>
      <c r="H174" s="13">
        <v>1</v>
      </c>
      <c r="I174" s="13">
        <v>2</v>
      </c>
      <c r="J174" s="13" t="s">
        <v>91</v>
      </c>
      <c r="K174" s="13" t="s">
        <v>28</v>
      </c>
      <c r="L174" s="13" t="s">
        <v>35</v>
      </c>
      <c r="M174" s="13">
        <v>5.5</v>
      </c>
      <c r="N174" s="13">
        <v>1</v>
      </c>
      <c r="O174" s="13" t="s">
        <v>30</v>
      </c>
      <c r="P174" s="13">
        <v>5.75</v>
      </c>
      <c r="Q174" s="13">
        <v>1</v>
      </c>
      <c r="R174" s="13" t="s">
        <v>92</v>
      </c>
      <c r="S174" s="13">
        <v>6.68</v>
      </c>
      <c r="T174" s="13">
        <v>1</v>
      </c>
      <c r="U174" s="13">
        <v>1.5</v>
      </c>
      <c r="V174" s="13">
        <v>1.5</v>
      </c>
      <c r="W174" s="5">
        <f t="shared" si="19"/>
        <v>19.43</v>
      </c>
      <c r="X174" s="23">
        <f t="shared" si="20"/>
        <v>17.93</v>
      </c>
      <c r="Y174" s="18" t="str">
        <f t="shared" si="21"/>
        <v>Đạt</v>
      </c>
      <c r="Z174" s="16">
        <f t="shared" si="22"/>
        <v>0.42999999999999972</v>
      </c>
      <c r="AA174" s="24">
        <f t="shared" si="23"/>
        <v>19.5</v>
      </c>
    </row>
    <row r="175" spans="1:27" s="6" customFormat="1" ht="18.75" customHeight="1">
      <c r="A175" s="13">
        <f t="shared" si="24"/>
        <v>3</v>
      </c>
      <c r="B175" s="13"/>
      <c r="C175" s="13" t="s">
        <v>26</v>
      </c>
      <c r="D175" s="14" t="s">
        <v>364</v>
      </c>
      <c r="E175" s="14" t="s">
        <v>596</v>
      </c>
      <c r="F175" s="14" t="s">
        <v>545</v>
      </c>
      <c r="G175" s="13" t="s">
        <v>546</v>
      </c>
      <c r="H175" s="13">
        <v>1</v>
      </c>
      <c r="I175" s="13">
        <v>5</v>
      </c>
      <c r="J175" s="13" t="s">
        <v>91</v>
      </c>
      <c r="K175" s="13" t="s">
        <v>28</v>
      </c>
      <c r="L175" s="13" t="s">
        <v>35</v>
      </c>
      <c r="M175" s="13">
        <v>6</v>
      </c>
      <c r="N175" s="13">
        <v>1</v>
      </c>
      <c r="O175" s="13" t="s">
        <v>30</v>
      </c>
      <c r="P175" s="13">
        <v>5.75</v>
      </c>
      <c r="Q175" s="13">
        <v>1</v>
      </c>
      <c r="R175" s="13" t="s">
        <v>92</v>
      </c>
      <c r="S175" s="13">
        <v>6.88</v>
      </c>
      <c r="T175" s="13">
        <v>1</v>
      </c>
      <c r="U175" s="13">
        <v>0.5</v>
      </c>
      <c r="V175" s="13">
        <v>0.5</v>
      </c>
      <c r="W175" s="5">
        <f t="shared" si="19"/>
        <v>19.13</v>
      </c>
      <c r="X175" s="23">
        <f t="shared" si="20"/>
        <v>18.63</v>
      </c>
      <c r="Y175" s="18" t="str">
        <f t="shared" si="21"/>
        <v>Đạt</v>
      </c>
      <c r="Z175" s="16">
        <f t="shared" si="22"/>
        <v>0.12999999999999901</v>
      </c>
      <c r="AA175" s="24">
        <f t="shared" si="23"/>
        <v>19.25</v>
      </c>
    </row>
    <row r="176" spans="1:27" s="6" customFormat="1" ht="18.75" customHeight="1">
      <c r="A176" s="13">
        <f t="shared" si="24"/>
        <v>4</v>
      </c>
      <c r="B176" s="13">
        <v>1640</v>
      </c>
      <c r="C176" s="13" t="s">
        <v>26</v>
      </c>
      <c r="D176" s="14" t="s">
        <v>364</v>
      </c>
      <c r="E176" s="14" t="s">
        <v>596</v>
      </c>
      <c r="F176" s="14" t="s">
        <v>541</v>
      </c>
      <c r="G176" s="13" t="s">
        <v>542</v>
      </c>
      <c r="H176" s="13">
        <v>1</v>
      </c>
      <c r="I176" s="13">
        <v>3</v>
      </c>
      <c r="J176" s="13" t="s">
        <v>91</v>
      </c>
      <c r="K176" s="13" t="s">
        <v>28</v>
      </c>
      <c r="L176" s="13" t="s">
        <v>35</v>
      </c>
      <c r="M176" s="13">
        <v>6</v>
      </c>
      <c r="N176" s="13">
        <v>1</v>
      </c>
      <c r="O176" s="13" t="s">
        <v>30</v>
      </c>
      <c r="P176" s="13">
        <v>6.5</v>
      </c>
      <c r="Q176" s="13">
        <v>1</v>
      </c>
      <c r="R176" s="13" t="s">
        <v>92</v>
      </c>
      <c r="S176" s="13">
        <v>5.7</v>
      </c>
      <c r="T176" s="13">
        <v>1</v>
      </c>
      <c r="U176" s="13">
        <v>1</v>
      </c>
      <c r="V176" s="13">
        <v>1</v>
      </c>
      <c r="W176" s="5">
        <f t="shared" si="19"/>
        <v>19.2</v>
      </c>
      <c r="X176" s="23">
        <f t="shared" si="20"/>
        <v>18.2</v>
      </c>
      <c r="Y176" s="18" t="str">
        <f t="shared" si="21"/>
        <v>Đạt</v>
      </c>
      <c r="Z176" s="16">
        <f t="shared" si="22"/>
        <v>0.19999999999999929</v>
      </c>
      <c r="AA176" s="24">
        <f t="shared" si="23"/>
        <v>19.25</v>
      </c>
    </row>
    <row r="177" spans="1:27" s="6" customFormat="1" ht="18.75" customHeight="1">
      <c r="A177" s="13">
        <f t="shared" si="24"/>
        <v>5</v>
      </c>
      <c r="B177" s="13"/>
      <c r="C177" s="13" t="s">
        <v>26</v>
      </c>
      <c r="D177" s="14" t="s">
        <v>364</v>
      </c>
      <c r="E177" s="14" t="s">
        <v>596</v>
      </c>
      <c r="F177" s="14" t="s">
        <v>543</v>
      </c>
      <c r="G177" s="13" t="s">
        <v>544</v>
      </c>
      <c r="H177" s="13">
        <v>1</v>
      </c>
      <c r="I177" s="13">
        <v>4</v>
      </c>
      <c r="J177" s="13" t="s">
        <v>91</v>
      </c>
      <c r="K177" s="13" t="s">
        <v>28</v>
      </c>
      <c r="L177" s="13" t="s">
        <v>35</v>
      </c>
      <c r="M177" s="13">
        <v>6.75</v>
      </c>
      <c r="N177" s="13">
        <v>1</v>
      </c>
      <c r="O177" s="13" t="s">
        <v>30</v>
      </c>
      <c r="P177" s="13">
        <v>7.25</v>
      </c>
      <c r="Q177" s="13">
        <v>1</v>
      </c>
      <c r="R177" s="13" t="s">
        <v>92</v>
      </c>
      <c r="S177" s="13">
        <v>4.2</v>
      </c>
      <c r="T177" s="13">
        <v>1</v>
      </c>
      <c r="U177" s="13">
        <v>1</v>
      </c>
      <c r="V177" s="13">
        <v>1</v>
      </c>
      <c r="W177" s="5">
        <f t="shared" si="19"/>
        <v>19.2</v>
      </c>
      <c r="X177" s="23">
        <f t="shared" si="20"/>
        <v>18.2</v>
      </c>
      <c r="Y177" s="18" t="str">
        <f t="shared" si="21"/>
        <v>Đạt</v>
      </c>
      <c r="Z177" s="16">
        <f t="shared" si="22"/>
        <v>0.19999999999999929</v>
      </c>
      <c r="AA177" s="24">
        <f t="shared" si="23"/>
        <v>19.25</v>
      </c>
    </row>
    <row r="178" spans="1:27" s="6" customFormat="1" ht="18.75" customHeight="1">
      <c r="A178" s="13">
        <f t="shared" si="24"/>
        <v>6</v>
      </c>
      <c r="B178" s="13"/>
      <c r="C178" s="13" t="s">
        <v>26</v>
      </c>
      <c r="D178" s="14" t="s">
        <v>364</v>
      </c>
      <c r="E178" s="14" t="s">
        <v>596</v>
      </c>
      <c r="F178" s="14" t="s">
        <v>1105</v>
      </c>
      <c r="G178" s="13" t="s">
        <v>1106</v>
      </c>
      <c r="H178" s="13">
        <v>1</v>
      </c>
      <c r="I178" s="13">
        <v>7</v>
      </c>
      <c r="J178" s="13" t="s">
        <v>91</v>
      </c>
      <c r="K178" s="13" t="s">
        <v>28</v>
      </c>
      <c r="L178" s="13" t="s">
        <v>35</v>
      </c>
      <c r="M178" s="13">
        <v>4.75</v>
      </c>
      <c r="N178" s="13">
        <v>1</v>
      </c>
      <c r="O178" s="13" t="s">
        <v>30</v>
      </c>
      <c r="P178" s="13">
        <v>6.5</v>
      </c>
      <c r="Q178" s="13">
        <v>1</v>
      </c>
      <c r="R178" s="13" t="s">
        <v>92</v>
      </c>
      <c r="S178" s="13">
        <v>7.63</v>
      </c>
      <c r="T178" s="13">
        <v>1</v>
      </c>
      <c r="U178" s="13">
        <v>0</v>
      </c>
      <c r="V178" s="13">
        <v>0</v>
      </c>
      <c r="W178" s="5">
        <f t="shared" si="19"/>
        <v>18.88</v>
      </c>
      <c r="X178" s="23">
        <f t="shared" si="20"/>
        <v>18.88</v>
      </c>
      <c r="Y178" s="18" t="str">
        <f t="shared" si="21"/>
        <v>Đạt</v>
      </c>
      <c r="Z178" s="16">
        <f t="shared" si="22"/>
        <v>0.87999999999999901</v>
      </c>
      <c r="AA178" s="24">
        <f t="shared" si="23"/>
        <v>19</v>
      </c>
    </row>
    <row r="179" spans="1:27" s="6" customFormat="1" ht="18.75" customHeight="1">
      <c r="A179" s="13">
        <f t="shared" si="24"/>
        <v>7</v>
      </c>
      <c r="B179" s="13">
        <v>1656</v>
      </c>
      <c r="C179" s="13" t="s">
        <v>26</v>
      </c>
      <c r="D179" s="14" t="s">
        <v>364</v>
      </c>
      <c r="E179" s="14" t="s">
        <v>596</v>
      </c>
      <c r="F179" s="14" t="s">
        <v>547</v>
      </c>
      <c r="G179" s="13" t="s">
        <v>548</v>
      </c>
      <c r="H179" s="13">
        <v>1</v>
      </c>
      <c r="I179" s="13">
        <v>6</v>
      </c>
      <c r="J179" s="13" t="s">
        <v>91</v>
      </c>
      <c r="K179" s="13" t="s">
        <v>28</v>
      </c>
      <c r="L179" s="13" t="s">
        <v>35</v>
      </c>
      <c r="M179" s="13">
        <v>6.75</v>
      </c>
      <c r="N179" s="13">
        <v>1</v>
      </c>
      <c r="O179" s="13" t="s">
        <v>30</v>
      </c>
      <c r="P179" s="13">
        <v>6</v>
      </c>
      <c r="Q179" s="13">
        <v>1</v>
      </c>
      <c r="R179" s="13" t="s">
        <v>92</v>
      </c>
      <c r="S179" s="13">
        <v>5.73</v>
      </c>
      <c r="T179" s="13">
        <v>1</v>
      </c>
      <c r="U179" s="13">
        <v>0.5</v>
      </c>
      <c r="V179" s="13">
        <v>0.5</v>
      </c>
      <c r="W179" s="5">
        <f t="shared" si="19"/>
        <v>18.98</v>
      </c>
      <c r="X179" s="23">
        <f t="shared" si="20"/>
        <v>18.48</v>
      </c>
      <c r="Y179" s="18" t="str">
        <f t="shared" si="21"/>
        <v>Đạt</v>
      </c>
      <c r="Z179" s="16">
        <f t="shared" si="22"/>
        <v>0.98000000000000043</v>
      </c>
      <c r="AA179" s="24">
        <f t="shared" si="23"/>
        <v>19</v>
      </c>
    </row>
    <row r="180" spans="1:27" s="6" customFormat="1" ht="18.75" customHeight="1">
      <c r="A180" s="13">
        <f t="shared" si="24"/>
        <v>8</v>
      </c>
      <c r="B180" s="13">
        <v>1649</v>
      </c>
      <c r="C180" s="13" t="s">
        <v>26</v>
      </c>
      <c r="D180" s="14" t="s">
        <v>364</v>
      </c>
      <c r="E180" s="14" t="s">
        <v>596</v>
      </c>
      <c r="F180" s="14" t="s">
        <v>549</v>
      </c>
      <c r="G180" s="13" t="s">
        <v>550</v>
      </c>
      <c r="H180" s="13">
        <v>1</v>
      </c>
      <c r="I180" s="13">
        <v>8</v>
      </c>
      <c r="J180" s="13" t="s">
        <v>91</v>
      </c>
      <c r="K180" s="13" t="s">
        <v>28</v>
      </c>
      <c r="L180" s="13" t="s">
        <v>35</v>
      </c>
      <c r="M180" s="13">
        <v>6.25</v>
      </c>
      <c r="N180" s="13">
        <v>1</v>
      </c>
      <c r="O180" s="13" t="s">
        <v>30</v>
      </c>
      <c r="P180" s="13">
        <v>5.75</v>
      </c>
      <c r="Q180" s="13">
        <v>1</v>
      </c>
      <c r="R180" s="13" t="s">
        <v>92</v>
      </c>
      <c r="S180" s="13">
        <v>6.63</v>
      </c>
      <c r="T180" s="13">
        <v>1</v>
      </c>
      <c r="U180" s="13">
        <v>0</v>
      </c>
      <c r="V180" s="13">
        <v>0</v>
      </c>
      <c r="W180" s="5">
        <f t="shared" si="19"/>
        <v>18.63</v>
      </c>
      <c r="X180" s="23">
        <f t="shared" si="20"/>
        <v>18.63</v>
      </c>
      <c r="Y180" s="18" t="str">
        <f t="shared" si="21"/>
        <v>Đạt</v>
      </c>
      <c r="Z180" s="16">
        <f t="shared" si="22"/>
        <v>0.62999999999999901</v>
      </c>
      <c r="AA180" s="24">
        <f t="shared" si="23"/>
        <v>18.75</v>
      </c>
    </row>
    <row r="181" spans="1:27" s="6" customFormat="1" ht="18.75" customHeight="1">
      <c r="A181" s="13">
        <f t="shared" si="24"/>
        <v>9</v>
      </c>
      <c r="B181" s="13">
        <v>1687</v>
      </c>
      <c r="C181" s="13" t="s">
        <v>26</v>
      </c>
      <c r="D181" s="14" t="s">
        <v>364</v>
      </c>
      <c r="E181" s="14" t="s">
        <v>596</v>
      </c>
      <c r="F181" s="14" t="s">
        <v>551</v>
      </c>
      <c r="G181" s="13" t="s">
        <v>552</v>
      </c>
      <c r="H181" s="13">
        <v>1</v>
      </c>
      <c r="I181" s="13">
        <v>9</v>
      </c>
      <c r="J181" s="13" t="s">
        <v>91</v>
      </c>
      <c r="K181" s="13" t="s">
        <v>28</v>
      </c>
      <c r="L181" s="13" t="s">
        <v>35</v>
      </c>
      <c r="M181" s="13">
        <v>7</v>
      </c>
      <c r="N181" s="13">
        <v>1</v>
      </c>
      <c r="O181" s="13" t="s">
        <v>30</v>
      </c>
      <c r="P181" s="13">
        <v>5.5</v>
      </c>
      <c r="Q181" s="13">
        <v>1</v>
      </c>
      <c r="R181" s="13" t="s">
        <v>92</v>
      </c>
      <c r="S181" s="13">
        <v>5.6</v>
      </c>
      <c r="T181" s="13">
        <v>1</v>
      </c>
      <c r="U181" s="13">
        <v>0.5</v>
      </c>
      <c r="V181" s="13">
        <v>0.5</v>
      </c>
      <c r="W181" s="5">
        <f t="shared" si="19"/>
        <v>18.600000000000001</v>
      </c>
      <c r="X181" s="23">
        <f t="shared" si="20"/>
        <v>18.100000000000001</v>
      </c>
      <c r="Y181" s="18" t="str">
        <f t="shared" si="21"/>
        <v>Đạt</v>
      </c>
      <c r="Z181" s="16">
        <f t="shared" si="22"/>
        <v>0.60000000000000142</v>
      </c>
      <c r="AA181" s="24">
        <f t="shared" si="23"/>
        <v>18.5</v>
      </c>
    </row>
    <row r="182" spans="1:27" s="6" customFormat="1" ht="18.75" customHeight="1">
      <c r="A182" s="13">
        <f t="shared" si="24"/>
        <v>10</v>
      </c>
      <c r="B182" s="13">
        <v>1657</v>
      </c>
      <c r="C182" s="13" t="s">
        <v>26</v>
      </c>
      <c r="D182" s="14" t="s">
        <v>364</v>
      </c>
      <c r="E182" s="14" t="s">
        <v>596</v>
      </c>
      <c r="F182" s="14" t="s">
        <v>555</v>
      </c>
      <c r="G182" s="13" t="s">
        <v>556</v>
      </c>
      <c r="H182" s="13">
        <v>1</v>
      </c>
      <c r="I182" s="13">
        <v>10</v>
      </c>
      <c r="J182" s="13" t="s">
        <v>91</v>
      </c>
      <c r="K182" s="13" t="s">
        <v>28</v>
      </c>
      <c r="L182" s="13" t="s">
        <v>35</v>
      </c>
      <c r="M182" s="13">
        <v>6.25</v>
      </c>
      <c r="N182" s="13">
        <v>1</v>
      </c>
      <c r="O182" s="13" t="s">
        <v>30</v>
      </c>
      <c r="P182" s="13">
        <v>6</v>
      </c>
      <c r="Q182" s="13">
        <v>1</v>
      </c>
      <c r="R182" s="13" t="s">
        <v>92</v>
      </c>
      <c r="S182" s="13">
        <v>5.13</v>
      </c>
      <c r="T182" s="13">
        <v>1</v>
      </c>
      <c r="U182" s="13">
        <v>1</v>
      </c>
      <c r="V182" s="13">
        <v>1</v>
      </c>
      <c r="W182" s="5">
        <f t="shared" si="19"/>
        <v>18.38</v>
      </c>
      <c r="X182" s="23">
        <f t="shared" si="20"/>
        <v>17.38</v>
      </c>
      <c r="Y182" s="18" t="str">
        <f t="shared" si="21"/>
        <v>Đạt</v>
      </c>
      <c r="Z182" s="16">
        <f t="shared" si="22"/>
        <v>0.37999999999999901</v>
      </c>
      <c r="AA182" s="24">
        <f t="shared" si="23"/>
        <v>18.5</v>
      </c>
    </row>
    <row r="183" spans="1:27" s="6" customFormat="1" ht="18.75" customHeight="1">
      <c r="A183" s="13">
        <f t="shared" si="24"/>
        <v>11</v>
      </c>
      <c r="B183" s="13">
        <v>1703</v>
      </c>
      <c r="C183" s="13" t="s">
        <v>26</v>
      </c>
      <c r="D183" s="14" t="s">
        <v>364</v>
      </c>
      <c r="E183" s="14" t="s">
        <v>596</v>
      </c>
      <c r="F183" s="14" t="s">
        <v>161</v>
      </c>
      <c r="G183" s="13" t="s">
        <v>1107</v>
      </c>
      <c r="H183" s="13">
        <v>1</v>
      </c>
      <c r="I183" s="13">
        <v>12</v>
      </c>
      <c r="J183" s="13" t="s">
        <v>91</v>
      </c>
      <c r="K183" s="13" t="s">
        <v>28</v>
      </c>
      <c r="L183" s="13" t="s">
        <v>35</v>
      </c>
      <c r="M183" s="13">
        <v>6.25</v>
      </c>
      <c r="N183" s="13">
        <v>1</v>
      </c>
      <c r="O183" s="13" t="s">
        <v>30</v>
      </c>
      <c r="P183" s="13">
        <v>6.75</v>
      </c>
      <c r="Q183" s="13">
        <v>1</v>
      </c>
      <c r="R183" s="13" t="s">
        <v>92</v>
      </c>
      <c r="S183" s="13">
        <v>4.6500000000000004</v>
      </c>
      <c r="T183" s="13">
        <v>1</v>
      </c>
      <c r="U183" s="13">
        <v>0.5</v>
      </c>
      <c r="V183" s="13">
        <v>0.5</v>
      </c>
      <c r="W183" s="5">
        <f t="shared" si="19"/>
        <v>18.149999999999999</v>
      </c>
      <c r="X183" s="23">
        <f t="shared" si="20"/>
        <v>17.649999999999999</v>
      </c>
      <c r="Y183" s="18" t="str">
        <f t="shared" si="21"/>
        <v>Đạt</v>
      </c>
      <c r="Z183" s="16">
        <f t="shared" si="22"/>
        <v>0.14999999999999858</v>
      </c>
      <c r="AA183" s="24">
        <f t="shared" si="23"/>
        <v>18.25</v>
      </c>
    </row>
    <row r="184" spans="1:27" s="6" customFormat="1" ht="18.75" customHeight="1">
      <c r="A184" s="13">
        <f t="shared" si="24"/>
        <v>12</v>
      </c>
      <c r="B184" s="13">
        <v>1709</v>
      </c>
      <c r="C184" s="13" t="s">
        <v>26</v>
      </c>
      <c r="D184" s="14" t="s">
        <v>364</v>
      </c>
      <c r="E184" s="14" t="s">
        <v>596</v>
      </c>
      <c r="F184" s="14" t="s">
        <v>562</v>
      </c>
      <c r="G184" s="13" t="s">
        <v>563</v>
      </c>
      <c r="H184" s="13">
        <v>1</v>
      </c>
      <c r="I184" s="13">
        <v>13</v>
      </c>
      <c r="J184" s="13" t="s">
        <v>91</v>
      </c>
      <c r="K184" s="13" t="s">
        <v>28</v>
      </c>
      <c r="L184" s="13" t="s">
        <v>35</v>
      </c>
      <c r="M184" s="13">
        <v>5.25</v>
      </c>
      <c r="N184" s="13">
        <v>1</v>
      </c>
      <c r="O184" s="13" t="s">
        <v>30</v>
      </c>
      <c r="P184" s="13">
        <v>8</v>
      </c>
      <c r="Q184" s="13">
        <v>1</v>
      </c>
      <c r="R184" s="13" t="s">
        <v>92</v>
      </c>
      <c r="S184" s="13">
        <v>3.88</v>
      </c>
      <c r="T184" s="13">
        <v>1</v>
      </c>
      <c r="U184" s="13">
        <v>1</v>
      </c>
      <c r="V184" s="13">
        <v>1</v>
      </c>
      <c r="W184" s="5">
        <f t="shared" si="19"/>
        <v>18.13</v>
      </c>
      <c r="X184" s="23">
        <f t="shared" si="20"/>
        <v>17.13</v>
      </c>
      <c r="Y184" s="18" t="str">
        <f t="shared" si="21"/>
        <v>Đạt</v>
      </c>
      <c r="Z184" s="16">
        <f t="shared" si="22"/>
        <v>0.12999999999999901</v>
      </c>
      <c r="AA184" s="24">
        <f t="shared" si="23"/>
        <v>18.25</v>
      </c>
    </row>
    <row r="185" spans="1:27" s="6" customFormat="1" ht="18.75" customHeight="1">
      <c r="A185" s="13">
        <f t="shared" si="24"/>
        <v>13</v>
      </c>
      <c r="B185" s="13">
        <v>1695</v>
      </c>
      <c r="C185" s="13" t="s">
        <v>26</v>
      </c>
      <c r="D185" s="14" t="s">
        <v>364</v>
      </c>
      <c r="E185" s="14" t="s">
        <v>596</v>
      </c>
      <c r="F185" s="14" t="s">
        <v>40</v>
      </c>
      <c r="G185" s="13" t="s">
        <v>559</v>
      </c>
      <c r="H185" s="13">
        <v>1</v>
      </c>
      <c r="I185" s="13">
        <v>11</v>
      </c>
      <c r="J185" s="13" t="s">
        <v>91</v>
      </c>
      <c r="K185" s="13" t="s">
        <v>28</v>
      </c>
      <c r="L185" s="13" t="s">
        <v>35</v>
      </c>
      <c r="M185" s="13">
        <v>5.5</v>
      </c>
      <c r="N185" s="13">
        <v>1</v>
      </c>
      <c r="O185" s="13" t="s">
        <v>30</v>
      </c>
      <c r="P185" s="13">
        <v>7.25</v>
      </c>
      <c r="Q185" s="13">
        <v>1</v>
      </c>
      <c r="R185" s="13" t="s">
        <v>92</v>
      </c>
      <c r="S185" s="13">
        <v>4</v>
      </c>
      <c r="T185" s="13">
        <v>1</v>
      </c>
      <c r="U185" s="13">
        <v>1.5</v>
      </c>
      <c r="V185" s="13">
        <v>1.5</v>
      </c>
      <c r="W185" s="5">
        <f t="shared" si="19"/>
        <v>18.25</v>
      </c>
      <c r="X185" s="23">
        <f t="shared" si="20"/>
        <v>16.75</v>
      </c>
      <c r="Y185" s="18" t="str">
        <f t="shared" si="21"/>
        <v>Đạt</v>
      </c>
      <c r="Z185" s="16">
        <f t="shared" si="22"/>
        <v>0.25</v>
      </c>
      <c r="AA185" s="24">
        <f t="shared" si="23"/>
        <v>18.25</v>
      </c>
    </row>
    <row r="186" spans="1:27" s="6" customFormat="1" ht="18.75" customHeight="1">
      <c r="A186" s="13">
        <f t="shared" si="24"/>
        <v>14</v>
      </c>
      <c r="B186" s="13">
        <v>1688</v>
      </c>
      <c r="C186" s="13" t="s">
        <v>26</v>
      </c>
      <c r="D186" s="14" t="s">
        <v>364</v>
      </c>
      <c r="E186" s="14" t="s">
        <v>596</v>
      </c>
      <c r="F186" s="14" t="s">
        <v>564</v>
      </c>
      <c r="G186" s="13" t="s">
        <v>565</v>
      </c>
      <c r="H186" s="13">
        <v>1</v>
      </c>
      <c r="I186" s="13">
        <v>14</v>
      </c>
      <c r="J186" s="13" t="s">
        <v>91</v>
      </c>
      <c r="K186" s="13" t="s">
        <v>28</v>
      </c>
      <c r="L186" s="13" t="s">
        <v>35</v>
      </c>
      <c r="M186" s="13">
        <v>5.25</v>
      </c>
      <c r="N186" s="13">
        <v>1</v>
      </c>
      <c r="O186" s="13" t="s">
        <v>30</v>
      </c>
      <c r="P186" s="13">
        <v>6.5</v>
      </c>
      <c r="Q186" s="13">
        <v>1</v>
      </c>
      <c r="R186" s="13" t="s">
        <v>92</v>
      </c>
      <c r="S186" s="13">
        <v>6.15</v>
      </c>
      <c r="T186" s="13">
        <v>1</v>
      </c>
      <c r="U186" s="13">
        <v>0</v>
      </c>
      <c r="V186" s="13">
        <v>0</v>
      </c>
      <c r="W186" s="5">
        <f t="shared" si="19"/>
        <v>17.899999999999999</v>
      </c>
      <c r="X186" s="23">
        <f t="shared" si="20"/>
        <v>17.899999999999999</v>
      </c>
      <c r="Y186" s="18" t="str">
        <f t="shared" si="21"/>
        <v>Đạt</v>
      </c>
      <c r="Z186" s="16">
        <f t="shared" si="22"/>
        <v>0.89999999999999858</v>
      </c>
      <c r="AA186" s="24">
        <f t="shared" si="23"/>
        <v>18</v>
      </c>
    </row>
    <row r="187" spans="1:27" s="6" customFormat="1" ht="18.75" customHeight="1">
      <c r="A187" s="13">
        <f t="shared" si="24"/>
        <v>15</v>
      </c>
      <c r="B187" s="13"/>
      <c r="C187" s="13" t="s">
        <v>26</v>
      </c>
      <c r="D187" s="14" t="s">
        <v>364</v>
      </c>
      <c r="E187" s="14" t="s">
        <v>596</v>
      </c>
      <c r="F187" s="14" t="s">
        <v>582</v>
      </c>
      <c r="G187" s="13" t="s">
        <v>583</v>
      </c>
      <c r="H187" s="13">
        <v>1</v>
      </c>
      <c r="I187" s="13">
        <v>21</v>
      </c>
      <c r="J187" s="13" t="s">
        <v>91</v>
      </c>
      <c r="K187" s="13" t="s">
        <v>28</v>
      </c>
      <c r="L187" s="13" t="s">
        <v>35</v>
      </c>
      <c r="M187" s="13">
        <v>6</v>
      </c>
      <c r="N187" s="13">
        <v>1</v>
      </c>
      <c r="O187" s="13" t="s">
        <v>30</v>
      </c>
      <c r="P187" s="13">
        <v>6</v>
      </c>
      <c r="Q187" s="13">
        <v>1</v>
      </c>
      <c r="R187" s="13" t="s">
        <v>92</v>
      </c>
      <c r="S187" s="13">
        <v>5.65</v>
      </c>
      <c r="T187" s="13">
        <v>1</v>
      </c>
      <c r="U187" s="13">
        <v>0</v>
      </c>
      <c r="V187" s="13">
        <v>0</v>
      </c>
      <c r="W187" s="5">
        <f t="shared" si="19"/>
        <v>17.649999999999999</v>
      </c>
      <c r="X187" s="23">
        <f t="shared" si="20"/>
        <v>17.649999999999999</v>
      </c>
      <c r="Y187" s="18" t="str">
        <f t="shared" si="21"/>
        <v>Đạt</v>
      </c>
      <c r="Z187" s="16">
        <f t="shared" si="22"/>
        <v>0.64999999999999858</v>
      </c>
      <c r="AA187" s="24">
        <f t="shared" si="23"/>
        <v>17.75</v>
      </c>
    </row>
    <row r="188" spans="1:27" s="6" customFormat="1" ht="18.75" customHeight="1">
      <c r="A188" s="13">
        <f t="shared" si="24"/>
        <v>16</v>
      </c>
      <c r="B188" s="13">
        <v>1746</v>
      </c>
      <c r="C188" s="13" t="s">
        <v>26</v>
      </c>
      <c r="D188" s="14" t="s">
        <v>364</v>
      </c>
      <c r="E188" s="14" t="s">
        <v>596</v>
      </c>
      <c r="F188" s="14" t="s">
        <v>566</v>
      </c>
      <c r="G188" s="13" t="s">
        <v>567</v>
      </c>
      <c r="H188" s="13">
        <v>1</v>
      </c>
      <c r="I188" s="13">
        <v>15</v>
      </c>
      <c r="J188" s="13" t="s">
        <v>91</v>
      </c>
      <c r="K188" s="13" t="s">
        <v>28</v>
      </c>
      <c r="L188" s="13" t="s">
        <v>35</v>
      </c>
      <c r="M188" s="13">
        <v>5.5</v>
      </c>
      <c r="N188" s="13">
        <v>1</v>
      </c>
      <c r="O188" s="13" t="s">
        <v>30</v>
      </c>
      <c r="P188" s="13">
        <v>7</v>
      </c>
      <c r="Q188" s="13">
        <v>1</v>
      </c>
      <c r="R188" s="13" t="s">
        <v>92</v>
      </c>
      <c r="S188" s="13">
        <v>4.83</v>
      </c>
      <c r="T188" s="13">
        <v>1</v>
      </c>
      <c r="U188" s="13">
        <v>0.5</v>
      </c>
      <c r="V188" s="13">
        <v>0.5</v>
      </c>
      <c r="W188" s="5">
        <f t="shared" si="19"/>
        <v>17.829999999999998</v>
      </c>
      <c r="X188" s="23">
        <f t="shared" si="20"/>
        <v>17.329999999999998</v>
      </c>
      <c r="Y188" s="18" t="str">
        <f t="shared" si="21"/>
        <v>Đạt</v>
      </c>
      <c r="Z188" s="16">
        <f t="shared" si="22"/>
        <v>0.82999999999999829</v>
      </c>
      <c r="AA188" s="24">
        <f t="shared" si="23"/>
        <v>17.75</v>
      </c>
    </row>
    <row r="189" spans="1:27" s="6" customFormat="1" ht="18.75" customHeight="1">
      <c r="A189" s="13">
        <f t="shared" si="24"/>
        <v>17</v>
      </c>
      <c r="B189" s="13">
        <v>1683</v>
      </c>
      <c r="C189" s="13" t="s">
        <v>26</v>
      </c>
      <c r="D189" s="14" t="s">
        <v>364</v>
      </c>
      <c r="E189" s="14" t="s">
        <v>596</v>
      </c>
      <c r="F189" s="14" t="s">
        <v>578</v>
      </c>
      <c r="G189" s="13" t="s">
        <v>579</v>
      </c>
      <c r="H189" s="13">
        <v>1</v>
      </c>
      <c r="I189" s="13">
        <v>19</v>
      </c>
      <c r="J189" s="13" t="s">
        <v>91</v>
      </c>
      <c r="K189" s="13" t="s">
        <v>28</v>
      </c>
      <c r="L189" s="13" t="s">
        <v>35</v>
      </c>
      <c r="M189" s="13">
        <v>5</v>
      </c>
      <c r="N189" s="13">
        <v>1</v>
      </c>
      <c r="O189" s="13" t="s">
        <v>30</v>
      </c>
      <c r="P189" s="13">
        <v>7.25</v>
      </c>
      <c r="Q189" s="13">
        <v>1</v>
      </c>
      <c r="R189" s="13" t="s">
        <v>92</v>
      </c>
      <c r="S189" s="13">
        <v>4.91</v>
      </c>
      <c r="T189" s="13">
        <v>1</v>
      </c>
      <c r="U189" s="13">
        <v>0.5</v>
      </c>
      <c r="V189" s="13">
        <v>0.5</v>
      </c>
      <c r="W189" s="5">
        <f t="shared" si="19"/>
        <v>17.66</v>
      </c>
      <c r="X189" s="23">
        <f t="shared" si="20"/>
        <v>17.16</v>
      </c>
      <c r="Y189" s="18" t="str">
        <f t="shared" si="21"/>
        <v>Đạt</v>
      </c>
      <c r="Z189" s="16">
        <f t="shared" si="22"/>
        <v>0.66000000000000014</v>
      </c>
      <c r="AA189" s="24">
        <f t="shared" si="23"/>
        <v>17.75</v>
      </c>
    </row>
    <row r="190" spans="1:27" s="6" customFormat="1" ht="18.75" customHeight="1">
      <c r="A190" s="13">
        <f t="shared" si="24"/>
        <v>18</v>
      </c>
      <c r="B190" s="13">
        <v>1665</v>
      </c>
      <c r="C190" s="13" t="s">
        <v>26</v>
      </c>
      <c r="D190" s="14" t="s">
        <v>364</v>
      </c>
      <c r="E190" s="14" t="s">
        <v>596</v>
      </c>
      <c r="F190" s="14" t="s">
        <v>584</v>
      </c>
      <c r="G190" s="13" t="s">
        <v>585</v>
      </c>
      <c r="H190" s="13">
        <v>1</v>
      </c>
      <c r="I190" s="13">
        <v>22</v>
      </c>
      <c r="J190" s="13" t="s">
        <v>91</v>
      </c>
      <c r="K190" s="13" t="s">
        <v>28</v>
      </c>
      <c r="L190" s="13" t="s">
        <v>35</v>
      </c>
      <c r="M190" s="13">
        <v>7</v>
      </c>
      <c r="N190" s="13">
        <v>1</v>
      </c>
      <c r="O190" s="13" t="s">
        <v>30</v>
      </c>
      <c r="P190" s="13">
        <v>5.75</v>
      </c>
      <c r="Q190" s="13">
        <v>1</v>
      </c>
      <c r="R190" s="13" t="s">
        <v>92</v>
      </c>
      <c r="S190" s="13">
        <v>4.38</v>
      </c>
      <c r="T190" s="13">
        <v>1</v>
      </c>
      <c r="U190" s="13">
        <v>0.5</v>
      </c>
      <c r="V190" s="13">
        <v>0.5</v>
      </c>
      <c r="W190" s="5">
        <f t="shared" si="19"/>
        <v>17.63</v>
      </c>
      <c r="X190" s="23">
        <f t="shared" si="20"/>
        <v>17.13</v>
      </c>
      <c r="Y190" s="18" t="str">
        <f t="shared" si="21"/>
        <v>Đạt</v>
      </c>
      <c r="Z190" s="16">
        <f t="shared" si="22"/>
        <v>0.62999999999999901</v>
      </c>
      <c r="AA190" s="24">
        <f t="shared" si="23"/>
        <v>17.75</v>
      </c>
    </row>
    <row r="191" spans="1:27" s="6" customFormat="1" ht="18.75" customHeight="1">
      <c r="A191" s="13">
        <f t="shared" si="24"/>
        <v>19</v>
      </c>
      <c r="B191" s="13"/>
      <c r="C191" s="13" t="s">
        <v>26</v>
      </c>
      <c r="D191" s="14" t="s">
        <v>364</v>
      </c>
      <c r="E191" s="14" t="s">
        <v>596</v>
      </c>
      <c r="F191" s="14" t="s">
        <v>568</v>
      </c>
      <c r="G191" s="13" t="s">
        <v>569</v>
      </c>
      <c r="H191" s="13">
        <v>1</v>
      </c>
      <c r="I191" s="13">
        <v>16</v>
      </c>
      <c r="J191" s="13" t="s">
        <v>91</v>
      </c>
      <c r="K191" s="13" t="s">
        <v>28</v>
      </c>
      <c r="L191" s="13" t="s">
        <v>35</v>
      </c>
      <c r="M191" s="13">
        <v>4.75</v>
      </c>
      <c r="N191" s="13">
        <v>1</v>
      </c>
      <c r="O191" s="13" t="s">
        <v>30</v>
      </c>
      <c r="P191" s="13">
        <v>8.25</v>
      </c>
      <c r="Q191" s="13">
        <v>1</v>
      </c>
      <c r="R191" s="13" t="s">
        <v>92</v>
      </c>
      <c r="S191" s="13">
        <v>3.8</v>
      </c>
      <c r="T191" s="13">
        <v>1</v>
      </c>
      <c r="U191" s="13">
        <v>1</v>
      </c>
      <c r="V191" s="13">
        <v>1</v>
      </c>
      <c r="W191" s="5">
        <f t="shared" si="19"/>
        <v>17.8</v>
      </c>
      <c r="X191" s="23">
        <f t="shared" si="20"/>
        <v>16.8</v>
      </c>
      <c r="Y191" s="18" t="str">
        <f t="shared" si="21"/>
        <v>Đạt</v>
      </c>
      <c r="Z191" s="16">
        <f t="shared" si="22"/>
        <v>0.80000000000000071</v>
      </c>
      <c r="AA191" s="24">
        <f t="shared" si="23"/>
        <v>17.75</v>
      </c>
    </row>
    <row r="192" spans="1:27" s="6" customFormat="1" ht="18.75" customHeight="1">
      <c r="A192" s="13">
        <f t="shared" si="24"/>
        <v>20</v>
      </c>
      <c r="B192" s="13">
        <v>1633</v>
      </c>
      <c r="C192" s="13" t="s">
        <v>26</v>
      </c>
      <c r="D192" s="14" t="s">
        <v>364</v>
      </c>
      <c r="E192" s="14" t="s">
        <v>596</v>
      </c>
      <c r="F192" s="14" t="s">
        <v>574</v>
      </c>
      <c r="G192" s="13" t="s">
        <v>575</v>
      </c>
      <c r="H192" s="13">
        <v>1</v>
      </c>
      <c r="I192" s="13">
        <v>17</v>
      </c>
      <c r="J192" s="13" t="s">
        <v>91</v>
      </c>
      <c r="K192" s="13" t="s">
        <v>28</v>
      </c>
      <c r="L192" s="13" t="s">
        <v>35</v>
      </c>
      <c r="M192" s="13">
        <v>5.5</v>
      </c>
      <c r="N192" s="13">
        <v>1</v>
      </c>
      <c r="O192" s="13" t="s">
        <v>30</v>
      </c>
      <c r="P192" s="13">
        <v>7</v>
      </c>
      <c r="Q192" s="13">
        <v>1</v>
      </c>
      <c r="R192" s="13" t="s">
        <v>92</v>
      </c>
      <c r="S192" s="13">
        <v>4.2</v>
      </c>
      <c r="T192" s="13">
        <v>1</v>
      </c>
      <c r="U192" s="13">
        <v>1</v>
      </c>
      <c r="V192" s="13">
        <v>1</v>
      </c>
      <c r="W192" s="5">
        <f t="shared" si="19"/>
        <v>17.7</v>
      </c>
      <c r="X192" s="23">
        <f t="shared" si="20"/>
        <v>16.7</v>
      </c>
      <c r="Y192" s="18" t="str">
        <f t="shared" si="21"/>
        <v>Đạt</v>
      </c>
      <c r="Z192" s="16">
        <f t="shared" si="22"/>
        <v>0.69999999999999929</v>
      </c>
      <c r="AA192" s="24">
        <f t="shared" si="23"/>
        <v>17.75</v>
      </c>
    </row>
    <row r="193" spans="1:27" s="6" customFormat="1" ht="18.75" customHeight="1">
      <c r="A193" s="13">
        <f t="shared" si="24"/>
        <v>21</v>
      </c>
      <c r="B193" s="13">
        <v>1660</v>
      </c>
      <c r="C193" s="13" t="s">
        <v>26</v>
      </c>
      <c r="D193" s="14" t="s">
        <v>364</v>
      </c>
      <c r="E193" s="14" t="s">
        <v>596</v>
      </c>
      <c r="F193" s="14" t="s">
        <v>580</v>
      </c>
      <c r="G193" s="13" t="s">
        <v>581</v>
      </c>
      <c r="H193" s="13">
        <v>1</v>
      </c>
      <c r="I193" s="13">
        <v>20</v>
      </c>
      <c r="J193" s="13" t="s">
        <v>91</v>
      </c>
      <c r="K193" s="13" t="s">
        <v>28</v>
      </c>
      <c r="L193" s="13" t="s">
        <v>35</v>
      </c>
      <c r="M193" s="13">
        <v>5.5</v>
      </c>
      <c r="N193" s="13">
        <v>1</v>
      </c>
      <c r="O193" s="13" t="s">
        <v>30</v>
      </c>
      <c r="P193" s="13">
        <v>7.33</v>
      </c>
      <c r="Q193" s="13">
        <v>1</v>
      </c>
      <c r="R193" s="13" t="s">
        <v>92</v>
      </c>
      <c r="S193" s="13">
        <v>3.83</v>
      </c>
      <c r="T193" s="13">
        <v>1</v>
      </c>
      <c r="U193" s="13">
        <v>1</v>
      </c>
      <c r="V193" s="13">
        <v>1</v>
      </c>
      <c r="W193" s="5">
        <f t="shared" si="19"/>
        <v>17.66</v>
      </c>
      <c r="X193" s="23">
        <f t="shared" si="20"/>
        <v>16.66</v>
      </c>
      <c r="Y193" s="18" t="str">
        <f t="shared" si="21"/>
        <v>Đạt</v>
      </c>
      <c r="Z193" s="16">
        <f t="shared" si="22"/>
        <v>0.66000000000000014</v>
      </c>
      <c r="AA193" s="24">
        <f t="shared" si="23"/>
        <v>17.75</v>
      </c>
    </row>
    <row r="194" spans="1:27" s="6" customFormat="1" ht="18.75" customHeight="1">
      <c r="A194" s="13">
        <f t="shared" si="24"/>
        <v>22</v>
      </c>
      <c r="B194" s="13"/>
      <c r="C194" s="13" t="s">
        <v>26</v>
      </c>
      <c r="D194" s="14" t="s">
        <v>364</v>
      </c>
      <c r="E194" s="14" t="s">
        <v>596</v>
      </c>
      <c r="F194" s="14" t="s">
        <v>576</v>
      </c>
      <c r="G194" s="13" t="s">
        <v>577</v>
      </c>
      <c r="H194" s="13">
        <v>1</v>
      </c>
      <c r="I194" s="13">
        <v>18</v>
      </c>
      <c r="J194" s="13" t="s">
        <v>91</v>
      </c>
      <c r="K194" s="13" t="s">
        <v>28</v>
      </c>
      <c r="L194" s="13" t="s">
        <v>35</v>
      </c>
      <c r="M194" s="13">
        <v>4.5</v>
      </c>
      <c r="N194" s="13">
        <v>1</v>
      </c>
      <c r="O194" s="13" t="s">
        <v>30</v>
      </c>
      <c r="P194" s="13">
        <v>6.75</v>
      </c>
      <c r="Q194" s="13">
        <v>1</v>
      </c>
      <c r="R194" s="13" t="s">
        <v>92</v>
      </c>
      <c r="S194" s="13">
        <v>4.95</v>
      </c>
      <c r="T194" s="13">
        <v>1</v>
      </c>
      <c r="U194" s="13">
        <v>1.5</v>
      </c>
      <c r="V194" s="13">
        <v>1.5</v>
      </c>
      <c r="W194" s="5">
        <f t="shared" si="19"/>
        <v>17.7</v>
      </c>
      <c r="X194" s="23">
        <f t="shared" si="20"/>
        <v>16.2</v>
      </c>
      <c r="Y194" s="18" t="str">
        <f t="shared" si="21"/>
        <v>Đạt</v>
      </c>
      <c r="Z194" s="16">
        <f t="shared" si="22"/>
        <v>0.69999999999999929</v>
      </c>
      <c r="AA194" s="24">
        <f t="shared" si="23"/>
        <v>17.75</v>
      </c>
    </row>
    <row r="195" spans="1:27" s="6" customFormat="1" ht="18.75" customHeight="1">
      <c r="A195" s="13">
        <f t="shared" si="24"/>
        <v>23</v>
      </c>
      <c r="B195" s="13">
        <v>1700</v>
      </c>
      <c r="C195" s="13" t="s">
        <v>26</v>
      </c>
      <c r="D195" s="14" t="s">
        <v>364</v>
      </c>
      <c r="E195" s="14" t="s">
        <v>596</v>
      </c>
      <c r="F195" s="14" t="s">
        <v>1108</v>
      </c>
      <c r="G195" s="13" t="s">
        <v>1109</v>
      </c>
      <c r="H195" s="13">
        <v>1</v>
      </c>
      <c r="I195" s="13">
        <v>23</v>
      </c>
      <c r="J195" s="13" t="s">
        <v>91</v>
      </c>
      <c r="K195" s="13" t="s">
        <v>28</v>
      </c>
      <c r="L195" s="13" t="s">
        <v>35</v>
      </c>
      <c r="M195" s="13">
        <v>6.25</v>
      </c>
      <c r="N195" s="13">
        <v>1</v>
      </c>
      <c r="O195" s="13" t="s">
        <v>30</v>
      </c>
      <c r="P195" s="13">
        <v>6.25</v>
      </c>
      <c r="Q195" s="13">
        <v>1</v>
      </c>
      <c r="R195" s="13" t="s">
        <v>92</v>
      </c>
      <c r="S195" s="13">
        <v>5.04</v>
      </c>
      <c r="T195" s="13">
        <v>1</v>
      </c>
      <c r="U195" s="13">
        <v>0</v>
      </c>
      <c r="V195" s="13">
        <v>0</v>
      </c>
      <c r="W195" s="5">
        <f t="shared" si="19"/>
        <v>17.54</v>
      </c>
      <c r="X195" s="23">
        <f t="shared" si="20"/>
        <v>17.54</v>
      </c>
      <c r="Y195" s="18" t="str">
        <f t="shared" si="21"/>
        <v>Đạt</v>
      </c>
      <c r="Z195" s="16">
        <f t="shared" si="22"/>
        <v>0.53999999999999915</v>
      </c>
      <c r="AA195" s="24">
        <f t="shared" si="23"/>
        <v>17.5</v>
      </c>
    </row>
    <row r="196" spans="1:27" s="6" customFormat="1" ht="18.75" customHeight="1">
      <c r="A196" s="13">
        <f t="shared" si="24"/>
        <v>24</v>
      </c>
      <c r="B196" s="13">
        <v>1653</v>
      </c>
      <c r="C196" s="13" t="s">
        <v>26</v>
      </c>
      <c r="D196" s="14" t="s">
        <v>364</v>
      </c>
      <c r="E196" s="14" t="s">
        <v>596</v>
      </c>
      <c r="F196" s="14" t="s">
        <v>590</v>
      </c>
      <c r="G196" s="13" t="s">
        <v>591</v>
      </c>
      <c r="H196" s="13">
        <v>1</v>
      </c>
      <c r="I196" s="13">
        <v>26</v>
      </c>
      <c r="J196" s="13" t="s">
        <v>91</v>
      </c>
      <c r="K196" s="13" t="s">
        <v>28</v>
      </c>
      <c r="L196" s="13" t="s">
        <v>35</v>
      </c>
      <c r="M196" s="13">
        <v>5.5</v>
      </c>
      <c r="N196" s="13">
        <v>1</v>
      </c>
      <c r="O196" s="13" t="s">
        <v>30</v>
      </c>
      <c r="P196" s="13">
        <v>6</v>
      </c>
      <c r="Q196" s="13">
        <v>1</v>
      </c>
      <c r="R196" s="13" t="s">
        <v>92</v>
      </c>
      <c r="S196" s="13">
        <v>5.98</v>
      </c>
      <c r="T196" s="13">
        <v>1</v>
      </c>
      <c r="U196" s="13">
        <v>0</v>
      </c>
      <c r="V196" s="13">
        <v>0</v>
      </c>
      <c r="W196" s="5">
        <f t="shared" si="19"/>
        <v>17.48</v>
      </c>
      <c r="X196" s="23">
        <f t="shared" si="20"/>
        <v>17.48</v>
      </c>
      <c r="Y196" s="18" t="str">
        <f t="shared" si="21"/>
        <v>Đạt</v>
      </c>
      <c r="Z196" s="16">
        <f t="shared" si="22"/>
        <v>0.48000000000000043</v>
      </c>
      <c r="AA196" s="24">
        <f t="shared" si="23"/>
        <v>17.5</v>
      </c>
    </row>
    <row r="197" spans="1:27" s="6" customFormat="1" ht="18.75" customHeight="1">
      <c r="A197" s="13">
        <f t="shared" si="24"/>
        <v>25</v>
      </c>
      <c r="B197" s="13">
        <v>1635</v>
      </c>
      <c r="C197" s="13" t="s">
        <v>26</v>
      </c>
      <c r="D197" s="14" t="s">
        <v>364</v>
      </c>
      <c r="E197" s="14" t="s">
        <v>596</v>
      </c>
      <c r="F197" s="14" t="s">
        <v>586</v>
      </c>
      <c r="G197" s="13" t="s">
        <v>587</v>
      </c>
      <c r="H197" s="13">
        <v>1</v>
      </c>
      <c r="I197" s="13">
        <v>24</v>
      </c>
      <c r="J197" s="13" t="s">
        <v>91</v>
      </c>
      <c r="K197" s="13" t="s">
        <v>28</v>
      </c>
      <c r="L197" s="13" t="s">
        <v>35</v>
      </c>
      <c r="M197" s="13">
        <v>6</v>
      </c>
      <c r="N197" s="13">
        <v>1</v>
      </c>
      <c r="O197" s="13" t="s">
        <v>30</v>
      </c>
      <c r="P197" s="13">
        <v>5.5</v>
      </c>
      <c r="Q197" s="13">
        <v>1</v>
      </c>
      <c r="R197" s="13" t="s">
        <v>92</v>
      </c>
      <c r="S197" s="13">
        <v>5.53</v>
      </c>
      <c r="T197" s="13">
        <v>1</v>
      </c>
      <c r="U197" s="13">
        <v>0.5</v>
      </c>
      <c r="V197" s="13">
        <v>0.5</v>
      </c>
      <c r="W197" s="5">
        <f t="shared" si="19"/>
        <v>17.53</v>
      </c>
      <c r="X197" s="23">
        <f t="shared" si="20"/>
        <v>17.03</v>
      </c>
      <c r="Y197" s="18" t="str">
        <f t="shared" si="21"/>
        <v>Đạt</v>
      </c>
      <c r="Z197" s="16">
        <f t="shared" si="22"/>
        <v>0.53000000000000114</v>
      </c>
      <c r="AA197" s="24">
        <f t="shared" si="23"/>
        <v>17.5</v>
      </c>
    </row>
    <row r="198" spans="1:27" s="6" customFormat="1" ht="18.75" customHeight="1">
      <c r="A198" s="13">
        <f t="shared" si="24"/>
        <v>26</v>
      </c>
      <c r="B198" s="13"/>
      <c r="C198" s="13" t="s">
        <v>26</v>
      </c>
      <c r="D198" s="14" t="s">
        <v>364</v>
      </c>
      <c r="E198" s="14" t="s">
        <v>596</v>
      </c>
      <c r="F198" s="14" t="s">
        <v>594</v>
      </c>
      <c r="G198" s="13" t="s">
        <v>595</v>
      </c>
      <c r="H198" s="13">
        <v>1</v>
      </c>
      <c r="I198" s="13">
        <v>28</v>
      </c>
      <c r="J198" s="13" t="s">
        <v>91</v>
      </c>
      <c r="K198" s="13" t="s">
        <v>28</v>
      </c>
      <c r="L198" s="13" t="s">
        <v>35</v>
      </c>
      <c r="M198" s="13">
        <v>5.25</v>
      </c>
      <c r="N198" s="13">
        <v>1</v>
      </c>
      <c r="O198" s="13" t="s">
        <v>30</v>
      </c>
      <c r="P198" s="13">
        <v>6.5</v>
      </c>
      <c r="Q198" s="13">
        <v>1</v>
      </c>
      <c r="R198" s="13" t="s">
        <v>92</v>
      </c>
      <c r="S198" s="13">
        <v>5.13</v>
      </c>
      <c r="T198" s="13">
        <v>1</v>
      </c>
      <c r="U198" s="13">
        <v>0.5</v>
      </c>
      <c r="V198" s="13">
        <v>0.5</v>
      </c>
      <c r="W198" s="5">
        <f t="shared" si="19"/>
        <v>17.38</v>
      </c>
      <c r="X198" s="23">
        <f t="shared" si="20"/>
        <v>16.88</v>
      </c>
      <c r="Y198" s="18" t="str">
        <f t="shared" si="21"/>
        <v>Đạt</v>
      </c>
      <c r="Z198" s="16">
        <f t="shared" si="22"/>
        <v>0.37999999999999901</v>
      </c>
      <c r="AA198" s="24">
        <f t="shared" si="23"/>
        <v>17.5</v>
      </c>
    </row>
    <row r="199" spans="1:27" s="6" customFormat="1" ht="18.75" customHeight="1">
      <c r="A199" s="13">
        <f t="shared" si="24"/>
        <v>27</v>
      </c>
      <c r="B199" s="13">
        <v>1734</v>
      </c>
      <c r="C199" s="13" t="s">
        <v>26</v>
      </c>
      <c r="D199" s="14" t="s">
        <v>364</v>
      </c>
      <c r="E199" s="14" t="s">
        <v>596</v>
      </c>
      <c r="F199" s="14" t="s">
        <v>588</v>
      </c>
      <c r="G199" s="13" t="s">
        <v>589</v>
      </c>
      <c r="H199" s="13">
        <v>1</v>
      </c>
      <c r="I199" s="13">
        <v>25</v>
      </c>
      <c r="J199" s="13" t="s">
        <v>91</v>
      </c>
      <c r="K199" s="13" t="s">
        <v>28</v>
      </c>
      <c r="L199" s="13" t="s">
        <v>35</v>
      </c>
      <c r="M199" s="13">
        <v>6.25</v>
      </c>
      <c r="N199" s="13">
        <v>1</v>
      </c>
      <c r="O199" s="13" t="s">
        <v>30</v>
      </c>
      <c r="P199" s="13">
        <v>6.25</v>
      </c>
      <c r="Q199" s="13">
        <v>1</v>
      </c>
      <c r="R199" s="13" t="s">
        <v>92</v>
      </c>
      <c r="S199" s="13">
        <v>4</v>
      </c>
      <c r="T199" s="13">
        <v>1</v>
      </c>
      <c r="U199" s="13">
        <v>1</v>
      </c>
      <c r="V199" s="13">
        <v>1</v>
      </c>
      <c r="W199" s="5">
        <f t="shared" si="19"/>
        <v>17.5</v>
      </c>
      <c r="X199" s="23">
        <f t="shared" si="20"/>
        <v>16.5</v>
      </c>
      <c r="Y199" s="18" t="str">
        <f t="shared" si="21"/>
        <v>Đạt</v>
      </c>
      <c r="Z199" s="16">
        <f t="shared" si="22"/>
        <v>0.5</v>
      </c>
      <c r="AA199" s="24">
        <f t="shared" si="23"/>
        <v>17.5</v>
      </c>
    </row>
    <row r="200" spans="1:27" s="6" customFormat="1" ht="18.75" customHeight="1">
      <c r="A200" s="13">
        <f t="shared" si="24"/>
        <v>28</v>
      </c>
      <c r="B200" s="13">
        <v>1696</v>
      </c>
      <c r="C200" s="13" t="s">
        <v>26</v>
      </c>
      <c r="D200" s="14" t="s">
        <v>364</v>
      </c>
      <c r="E200" s="14" t="s">
        <v>596</v>
      </c>
      <c r="F200" s="14" t="s">
        <v>592</v>
      </c>
      <c r="G200" s="13" t="s">
        <v>593</v>
      </c>
      <c r="H200" s="13">
        <v>1</v>
      </c>
      <c r="I200" s="13">
        <v>27</v>
      </c>
      <c r="J200" s="13" t="s">
        <v>91</v>
      </c>
      <c r="K200" s="13" t="s">
        <v>28</v>
      </c>
      <c r="L200" s="13" t="s">
        <v>35</v>
      </c>
      <c r="M200" s="13">
        <v>5.5</v>
      </c>
      <c r="N200" s="13">
        <v>1</v>
      </c>
      <c r="O200" s="13" t="s">
        <v>30</v>
      </c>
      <c r="P200" s="13">
        <v>7</v>
      </c>
      <c r="Q200" s="13">
        <v>1</v>
      </c>
      <c r="R200" s="13" t="s">
        <v>92</v>
      </c>
      <c r="S200" s="13">
        <v>3.9</v>
      </c>
      <c r="T200" s="13">
        <v>1</v>
      </c>
      <c r="U200" s="13">
        <v>1</v>
      </c>
      <c r="V200" s="13">
        <v>1</v>
      </c>
      <c r="W200" s="5">
        <f t="shared" si="19"/>
        <v>17.399999999999999</v>
      </c>
      <c r="X200" s="23">
        <f t="shared" si="20"/>
        <v>16.399999999999999</v>
      </c>
      <c r="Y200" s="18" t="str">
        <f t="shared" si="21"/>
        <v>Đạt</v>
      </c>
      <c r="Z200" s="16">
        <f t="shared" si="22"/>
        <v>0.39999999999999858</v>
      </c>
      <c r="AA200" s="24">
        <f t="shared" si="23"/>
        <v>17.5</v>
      </c>
    </row>
    <row r="202" spans="1:27" ht="18.75" customHeight="1">
      <c r="U202" s="35" t="s">
        <v>1112</v>
      </c>
      <c r="V202" s="35"/>
      <c r="W202" s="35"/>
      <c r="X202" s="35"/>
      <c r="Y202" s="35"/>
      <c r="Z202" s="35"/>
      <c r="AA202" s="35"/>
    </row>
    <row r="203" spans="1:27" s="9" customFormat="1">
      <c r="A203" s="22"/>
      <c r="B203" s="30" t="s">
        <v>355</v>
      </c>
      <c r="C203" s="30"/>
      <c r="D203" s="30"/>
      <c r="E203" s="30"/>
      <c r="F203" s="30"/>
      <c r="H203" s="30" t="s">
        <v>356</v>
      </c>
      <c r="I203" s="30"/>
      <c r="J203" s="30"/>
      <c r="K203" s="30"/>
      <c r="L203" s="30"/>
      <c r="M203" s="10"/>
      <c r="N203" s="30"/>
      <c r="O203" s="30"/>
      <c r="P203" s="30"/>
      <c r="Q203" s="30"/>
      <c r="R203" s="30"/>
      <c r="S203" s="30"/>
      <c r="T203" s="30"/>
      <c r="U203" s="30" t="s">
        <v>357</v>
      </c>
      <c r="V203" s="30"/>
      <c r="W203" s="30"/>
      <c r="X203" s="30"/>
      <c r="Y203" s="30"/>
      <c r="Z203" s="30"/>
      <c r="AA203" s="30"/>
    </row>
    <row r="204" spans="1:27">
      <c r="T204" s="11"/>
      <c r="U204" s="31" t="s">
        <v>358</v>
      </c>
      <c r="V204" s="31"/>
      <c r="W204" s="31"/>
      <c r="X204" s="31"/>
      <c r="Y204" s="31"/>
      <c r="Z204" s="31"/>
      <c r="AA204" s="31"/>
    </row>
    <row r="205" spans="1:27">
      <c r="U205" s="27"/>
      <c r="V205" s="27"/>
      <c r="W205" s="27"/>
      <c r="X205" s="27"/>
      <c r="Y205" s="27"/>
      <c r="Z205" s="27"/>
      <c r="AA205" s="27"/>
    </row>
    <row r="206" spans="1:27">
      <c r="U206" s="27"/>
      <c r="V206" s="27"/>
      <c r="W206" s="27"/>
      <c r="X206" s="27"/>
      <c r="Y206" s="27"/>
      <c r="Z206" s="27"/>
      <c r="AA206" s="27"/>
    </row>
    <row r="207" spans="1:27">
      <c r="U207" s="27"/>
      <c r="V207" s="27"/>
      <c r="W207" s="27"/>
      <c r="X207" s="27"/>
      <c r="Y207" s="27"/>
      <c r="Z207" s="27"/>
      <c r="AA207" s="27"/>
    </row>
    <row r="208" spans="1:27">
      <c r="U208" s="27"/>
      <c r="V208" s="27"/>
      <c r="W208" s="27"/>
      <c r="X208" s="27"/>
      <c r="Y208" s="27"/>
      <c r="Z208" s="27"/>
      <c r="AA208" s="27"/>
    </row>
    <row r="209" spans="1:27">
      <c r="U209" s="27"/>
      <c r="V209" s="27"/>
      <c r="W209" s="27"/>
      <c r="X209" s="27"/>
      <c r="Y209" s="27"/>
      <c r="Z209" s="27"/>
      <c r="AA209" s="27"/>
    </row>
    <row r="210" spans="1:27" s="9" customFormat="1">
      <c r="A210" s="22"/>
      <c r="B210" s="30" t="s">
        <v>359</v>
      </c>
      <c r="C210" s="30"/>
      <c r="D210" s="30"/>
      <c r="E210" s="30"/>
      <c r="F210" s="30"/>
      <c r="H210" s="30" t="s">
        <v>360</v>
      </c>
      <c r="I210" s="30"/>
      <c r="J210" s="30"/>
      <c r="K210" s="30"/>
      <c r="L210" s="30"/>
      <c r="M210" s="10"/>
      <c r="N210" s="30"/>
      <c r="O210" s="30"/>
      <c r="P210" s="30"/>
      <c r="Q210" s="30"/>
      <c r="R210" s="30"/>
      <c r="S210" s="30"/>
      <c r="T210" s="30"/>
      <c r="U210" s="30" t="s">
        <v>361</v>
      </c>
      <c r="V210" s="30"/>
      <c r="W210" s="30"/>
      <c r="X210" s="30"/>
      <c r="Y210" s="30"/>
      <c r="Z210" s="30"/>
      <c r="AA210" s="30"/>
    </row>
  </sheetData>
  <sortState ref="B210:AA240">
    <sortCondition descending="1" ref="AA210:AA240"/>
  </sortState>
  <mergeCells count="20">
    <mergeCell ref="A1:G1"/>
    <mergeCell ref="K1:X2"/>
    <mergeCell ref="A2:G2"/>
    <mergeCell ref="B203:F203"/>
    <mergeCell ref="H203:L203"/>
    <mergeCell ref="N203:T203"/>
    <mergeCell ref="U202:AA202"/>
    <mergeCell ref="U203:AA203"/>
    <mergeCell ref="U206:AA206"/>
    <mergeCell ref="U207:AA207"/>
    <mergeCell ref="A4:AA4"/>
    <mergeCell ref="A5:AA5"/>
    <mergeCell ref="B210:F210"/>
    <mergeCell ref="H210:L210"/>
    <mergeCell ref="N210:T210"/>
    <mergeCell ref="U208:AA208"/>
    <mergeCell ref="U209:AA209"/>
    <mergeCell ref="U210:AA210"/>
    <mergeCell ref="U204:AA204"/>
    <mergeCell ref="U205:AA205"/>
  </mergeCells>
  <printOptions horizontalCentered="1"/>
  <pageMargins left="0.3" right="0.3" top="0.5" bottom="0.5" header="0.3" footer="0.3"/>
  <pageSetup paperSize="9" scale="60" fitToHeight="0" orientation="landscape" r:id="rId1"/>
  <headerFooter alignWithMargins="0">
    <oddFooter>&amp;CHCS - Trang 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71"/>
  <sheetViews>
    <sheetView tabSelected="1" topLeftCell="B2" zoomScaleNormal="100" workbookViewId="0">
      <selection activeCell="AF12" sqref="AF12"/>
    </sheetView>
  </sheetViews>
  <sheetFormatPr defaultColWidth="9.109375" defaultRowHeight="15.6"/>
  <cols>
    <col min="1" max="1" width="7.33203125" style="6" customWidth="1"/>
    <col min="2" max="2" width="9.44140625" style="2" customWidth="1"/>
    <col min="3" max="3" width="10.88671875" style="2" customWidth="1"/>
    <col min="4" max="4" width="23.33203125" style="2" hidden="1" customWidth="1"/>
    <col min="5" max="5" width="17.44140625" style="2" hidden="1" customWidth="1"/>
    <col min="6" max="6" width="30.21875" style="2" customWidth="1"/>
    <col min="7" max="7" width="13.109375" style="2" customWidth="1"/>
    <col min="8" max="8" width="10.5546875" style="2" customWidth="1"/>
    <col min="9" max="9" width="7.6640625" style="2" customWidth="1"/>
    <col min="10" max="10" width="8.109375" style="2" customWidth="1"/>
    <col min="11" max="11" width="8.33203125" style="2" customWidth="1"/>
    <col min="12" max="12" width="5.6640625" style="2" customWidth="1"/>
    <col min="13" max="13" width="6.5546875" style="2" customWidth="1"/>
    <col min="14" max="14" width="8.109375" style="2" customWidth="1"/>
    <col min="15" max="15" width="5.6640625" style="2" customWidth="1"/>
    <col min="16" max="16" width="6.5546875" style="2" customWidth="1"/>
    <col min="17" max="17" width="8.109375" style="2" customWidth="1"/>
    <col min="18" max="18" width="5.6640625" style="2" customWidth="1"/>
    <col min="19" max="19" width="6.5546875" style="2" customWidth="1"/>
    <col min="20" max="20" width="8.109375" style="2" customWidth="1"/>
    <col min="21" max="23" width="9.109375" style="2"/>
    <col min="24" max="24" width="11.77734375" style="19" customWidth="1"/>
    <col min="25" max="25" width="14.33203125" style="19" customWidth="1"/>
    <col min="26" max="26" width="9.109375" style="2" hidden="1" customWidth="1"/>
    <col min="27" max="27" width="3.21875" style="2" hidden="1" customWidth="1"/>
    <col min="28" max="28" width="12" style="21" customWidth="1"/>
    <col min="29" max="16384" width="9.109375" style="2"/>
  </cols>
  <sheetData>
    <row r="1" spans="1:28" ht="16.8" collapsed="1">
      <c r="A1" s="32" t="s">
        <v>0</v>
      </c>
      <c r="B1" s="32"/>
      <c r="C1" s="32"/>
      <c r="D1" s="32"/>
      <c r="E1" s="32"/>
      <c r="F1" s="32"/>
      <c r="G1" s="32"/>
      <c r="H1" s="1"/>
      <c r="I1" s="1"/>
      <c r="J1" s="1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8" ht="16.8">
      <c r="A2" s="34" t="s">
        <v>1</v>
      </c>
      <c r="B2" s="34"/>
      <c r="C2" s="34"/>
      <c r="D2" s="34"/>
      <c r="E2" s="34"/>
      <c r="F2" s="34"/>
      <c r="G2" s="34"/>
      <c r="H2" s="1"/>
      <c r="I2" s="1"/>
      <c r="J2" s="1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8"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20"/>
    </row>
    <row r="4" spans="1:28" ht="17.399999999999999">
      <c r="A4" s="28" t="s">
        <v>1113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</row>
    <row r="5" spans="1:28">
      <c r="A5" s="29" t="s">
        <v>362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</row>
    <row r="7" spans="1:28" ht="46.8">
      <c r="A7" s="4" t="s">
        <v>2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12</v>
      </c>
      <c r="L7" s="4" t="s">
        <v>13</v>
      </c>
      <c r="M7" s="4" t="s">
        <v>14</v>
      </c>
      <c r="N7" s="4" t="s">
        <v>15</v>
      </c>
      <c r="O7" s="4" t="s">
        <v>16</v>
      </c>
      <c r="P7" s="4" t="s">
        <v>17</v>
      </c>
      <c r="Q7" s="4" t="s">
        <v>18</v>
      </c>
      <c r="R7" s="4" t="s">
        <v>19</v>
      </c>
      <c r="S7" s="4" t="s">
        <v>20</v>
      </c>
      <c r="T7" s="4" t="s">
        <v>21</v>
      </c>
      <c r="U7" s="4" t="s">
        <v>22</v>
      </c>
      <c r="V7" s="4" t="s">
        <v>23</v>
      </c>
      <c r="W7" s="4" t="s">
        <v>24</v>
      </c>
      <c r="X7" s="4" t="s">
        <v>25</v>
      </c>
      <c r="Y7" s="4" t="s">
        <v>1110</v>
      </c>
      <c r="Z7" s="4" t="s">
        <v>363</v>
      </c>
      <c r="AB7" s="4" t="s">
        <v>1111</v>
      </c>
    </row>
    <row r="8" spans="1:28" s="6" customFormat="1" ht="18.75" customHeight="1">
      <c r="A8" s="13">
        <f>IF(J8=J7,A7+1, 1)</f>
        <v>1</v>
      </c>
      <c r="B8" s="13">
        <v>1788</v>
      </c>
      <c r="C8" s="13" t="s">
        <v>26</v>
      </c>
      <c r="D8" s="14" t="s">
        <v>27</v>
      </c>
      <c r="E8" s="14" t="s">
        <v>596</v>
      </c>
      <c r="F8" s="14" t="s">
        <v>64</v>
      </c>
      <c r="G8" s="13" t="s">
        <v>600</v>
      </c>
      <c r="H8" s="13">
        <v>1</v>
      </c>
      <c r="I8" s="13">
        <v>133</v>
      </c>
      <c r="J8" s="13" t="s">
        <v>29</v>
      </c>
      <c r="K8" s="13" t="s">
        <v>29</v>
      </c>
      <c r="L8" s="13" t="s">
        <v>35</v>
      </c>
      <c r="M8" s="13">
        <v>6.5</v>
      </c>
      <c r="N8" s="13">
        <v>1</v>
      </c>
      <c r="O8" s="13" t="s">
        <v>36</v>
      </c>
      <c r="P8" s="13">
        <v>7.8</v>
      </c>
      <c r="Q8" s="13">
        <v>1</v>
      </c>
      <c r="R8" s="13" t="s">
        <v>37</v>
      </c>
      <c r="S8" s="13">
        <v>7.6</v>
      </c>
      <c r="T8" s="13">
        <v>1</v>
      </c>
      <c r="U8" s="13">
        <v>1</v>
      </c>
      <c r="V8" s="13">
        <v>1</v>
      </c>
      <c r="W8" s="13">
        <v>0</v>
      </c>
      <c r="X8" s="5">
        <f>M8+P8+S8+V8</f>
        <v>22.9</v>
      </c>
      <c r="Y8" s="23">
        <f>M8+P8+S8</f>
        <v>21.9</v>
      </c>
      <c r="Z8" s="5" t="str">
        <f t="shared" ref="Z8:Z71" si="0">IF(Y8 &gt;= 16, "Đạt", "Không")</f>
        <v>Đạt</v>
      </c>
      <c r="AA8" s="6">
        <f t="shared" ref="AA8:AA71" si="1">X8-INT(X8)</f>
        <v>0.89999999999999858</v>
      </c>
      <c r="AB8" s="23">
        <f t="shared" ref="AB8:AB71" si="2">IF(AA8&gt;=0.875, 1, IF(AA8&gt;=0.625, 0.75, IF(AA8&gt;=0.375, 0.5, IF(AA8&gt;=0.125, 0.25,0))))+INT(X8)</f>
        <v>23</v>
      </c>
    </row>
    <row r="9" spans="1:28" s="6" customFormat="1" ht="18.75" customHeight="1">
      <c r="A9" s="13">
        <f t="shared" ref="A9:A72" si="3">IF(J9=J8,A8+1, 1)</f>
        <v>2</v>
      </c>
      <c r="B9" s="13"/>
      <c r="C9" s="13" t="s">
        <v>26</v>
      </c>
      <c r="D9" s="14" t="s">
        <v>27</v>
      </c>
      <c r="E9" s="14" t="s">
        <v>596</v>
      </c>
      <c r="F9" s="14" t="s">
        <v>38</v>
      </c>
      <c r="G9" s="13" t="s">
        <v>603</v>
      </c>
      <c r="H9" s="13">
        <v>1</v>
      </c>
      <c r="I9" s="13">
        <v>133</v>
      </c>
      <c r="J9" s="13" t="s">
        <v>29</v>
      </c>
      <c r="K9" s="13" t="s">
        <v>29</v>
      </c>
      <c r="L9" s="13" t="s">
        <v>35</v>
      </c>
      <c r="M9" s="13">
        <v>8</v>
      </c>
      <c r="N9" s="13">
        <v>1</v>
      </c>
      <c r="O9" s="13" t="s">
        <v>36</v>
      </c>
      <c r="P9" s="13">
        <v>7</v>
      </c>
      <c r="Q9" s="13">
        <v>1</v>
      </c>
      <c r="R9" s="13" t="s">
        <v>37</v>
      </c>
      <c r="S9" s="13">
        <v>6.4</v>
      </c>
      <c r="T9" s="13">
        <v>1</v>
      </c>
      <c r="U9" s="13">
        <v>1.5</v>
      </c>
      <c r="V9" s="13">
        <v>1.5</v>
      </c>
      <c r="W9" s="13">
        <v>0</v>
      </c>
      <c r="X9" s="5">
        <f t="shared" ref="X9:X72" si="4">M9+P9+S9+V9</f>
        <v>22.9</v>
      </c>
      <c r="Y9" s="23">
        <f t="shared" ref="Y9:Y72" si="5">M9+P9+S9</f>
        <v>21.4</v>
      </c>
      <c r="Z9" s="5" t="str">
        <f t="shared" si="0"/>
        <v>Đạt</v>
      </c>
      <c r="AA9" s="6">
        <f t="shared" si="1"/>
        <v>0.89999999999999858</v>
      </c>
      <c r="AB9" s="23">
        <f t="shared" si="2"/>
        <v>23</v>
      </c>
    </row>
    <row r="10" spans="1:28" s="6" customFormat="1" ht="18.75" customHeight="1">
      <c r="A10" s="13">
        <f t="shared" si="3"/>
        <v>3</v>
      </c>
      <c r="B10" s="13"/>
      <c r="C10" s="13" t="s">
        <v>26</v>
      </c>
      <c r="D10" s="14" t="s">
        <v>27</v>
      </c>
      <c r="E10" s="14" t="s">
        <v>596</v>
      </c>
      <c r="F10" s="14" t="s">
        <v>598</v>
      </c>
      <c r="G10" s="13" t="s">
        <v>599</v>
      </c>
      <c r="H10" s="13">
        <v>1</v>
      </c>
      <c r="I10" s="13">
        <v>142</v>
      </c>
      <c r="J10" s="13" t="s">
        <v>29</v>
      </c>
      <c r="K10" s="13" t="s">
        <v>29</v>
      </c>
      <c r="L10" s="13" t="s">
        <v>35</v>
      </c>
      <c r="M10" s="13">
        <v>6.75</v>
      </c>
      <c r="N10" s="13">
        <v>1</v>
      </c>
      <c r="O10" s="13" t="s">
        <v>36</v>
      </c>
      <c r="P10" s="13">
        <v>7.6</v>
      </c>
      <c r="Q10" s="13">
        <v>1</v>
      </c>
      <c r="R10" s="13" t="s">
        <v>37</v>
      </c>
      <c r="S10" s="13">
        <v>7.8</v>
      </c>
      <c r="T10" s="13">
        <v>1</v>
      </c>
      <c r="U10" s="13">
        <v>0.5</v>
      </c>
      <c r="V10" s="13">
        <v>0.5</v>
      </c>
      <c r="W10" s="13">
        <v>0</v>
      </c>
      <c r="X10" s="5">
        <f t="shared" si="4"/>
        <v>22.65</v>
      </c>
      <c r="Y10" s="23">
        <f t="shared" si="5"/>
        <v>22.15</v>
      </c>
      <c r="Z10" s="5" t="str">
        <f t="shared" si="0"/>
        <v>Đạt</v>
      </c>
      <c r="AA10" s="6">
        <f t="shared" si="1"/>
        <v>0.64999999999999858</v>
      </c>
      <c r="AB10" s="23">
        <f t="shared" si="2"/>
        <v>22.75</v>
      </c>
    </row>
    <row r="11" spans="1:28" s="6" customFormat="1" ht="18.75" customHeight="1">
      <c r="A11" s="13">
        <f t="shared" si="3"/>
        <v>4</v>
      </c>
      <c r="B11" s="13"/>
      <c r="C11" s="13" t="s">
        <v>26</v>
      </c>
      <c r="D11" s="14" t="s">
        <v>27</v>
      </c>
      <c r="E11" s="14" t="s">
        <v>596</v>
      </c>
      <c r="F11" s="14" t="s">
        <v>643</v>
      </c>
      <c r="G11" s="13" t="s">
        <v>644</v>
      </c>
      <c r="H11" s="13">
        <v>1</v>
      </c>
      <c r="I11" s="13">
        <v>143</v>
      </c>
      <c r="J11" s="13" t="s">
        <v>29</v>
      </c>
      <c r="K11" s="13" t="s">
        <v>29</v>
      </c>
      <c r="L11" s="13" t="s">
        <v>35</v>
      </c>
      <c r="M11" s="13">
        <v>6.25</v>
      </c>
      <c r="N11" s="13">
        <v>1</v>
      </c>
      <c r="O11" s="13" t="s">
        <v>36</v>
      </c>
      <c r="P11" s="13">
        <v>7.4</v>
      </c>
      <c r="Q11" s="13">
        <v>1</v>
      </c>
      <c r="R11" s="13" t="s">
        <v>37</v>
      </c>
      <c r="S11" s="13">
        <v>5.4</v>
      </c>
      <c r="T11" s="13">
        <v>1</v>
      </c>
      <c r="U11" s="13">
        <v>3.5</v>
      </c>
      <c r="V11" s="13">
        <v>3.5</v>
      </c>
      <c r="W11" s="13">
        <v>0</v>
      </c>
      <c r="X11" s="5">
        <f t="shared" si="4"/>
        <v>22.55</v>
      </c>
      <c r="Y11" s="23">
        <f t="shared" si="5"/>
        <v>19.05</v>
      </c>
      <c r="Z11" s="5" t="str">
        <f t="shared" si="0"/>
        <v>Đạt</v>
      </c>
      <c r="AA11" s="6">
        <f t="shared" si="1"/>
        <v>0.55000000000000071</v>
      </c>
      <c r="AB11" s="23">
        <f t="shared" si="2"/>
        <v>22.5</v>
      </c>
    </row>
    <row r="12" spans="1:28" s="6" customFormat="1" ht="18.75" customHeight="1">
      <c r="A12" s="13">
        <f t="shared" si="3"/>
        <v>5</v>
      </c>
      <c r="B12" s="13"/>
      <c r="C12" s="13" t="s">
        <v>26</v>
      </c>
      <c r="D12" s="14" t="s">
        <v>27</v>
      </c>
      <c r="E12" s="14" t="s">
        <v>596</v>
      </c>
      <c r="F12" s="14" t="s">
        <v>645</v>
      </c>
      <c r="G12" s="13" t="s">
        <v>646</v>
      </c>
      <c r="H12" s="13">
        <v>1</v>
      </c>
      <c r="I12" s="13">
        <v>143</v>
      </c>
      <c r="J12" s="13" t="s">
        <v>29</v>
      </c>
      <c r="K12" s="13" t="s">
        <v>29</v>
      </c>
      <c r="L12" s="13" t="s">
        <v>35</v>
      </c>
      <c r="M12" s="13">
        <v>6.25</v>
      </c>
      <c r="N12" s="13">
        <v>1</v>
      </c>
      <c r="O12" s="13" t="s">
        <v>36</v>
      </c>
      <c r="P12" s="13">
        <v>6.8</v>
      </c>
      <c r="Q12" s="13">
        <v>1</v>
      </c>
      <c r="R12" s="13" t="s">
        <v>37</v>
      </c>
      <c r="S12" s="13">
        <v>6</v>
      </c>
      <c r="T12" s="13">
        <v>1</v>
      </c>
      <c r="U12" s="13">
        <v>3.5</v>
      </c>
      <c r="V12" s="13">
        <v>3.5</v>
      </c>
      <c r="W12" s="13">
        <v>0</v>
      </c>
      <c r="X12" s="5">
        <f t="shared" si="4"/>
        <v>22.55</v>
      </c>
      <c r="Y12" s="23">
        <f t="shared" si="5"/>
        <v>19.05</v>
      </c>
      <c r="Z12" s="5" t="str">
        <f t="shared" si="0"/>
        <v>Đạt</v>
      </c>
      <c r="AA12" s="6">
        <f t="shared" si="1"/>
        <v>0.55000000000000071</v>
      </c>
      <c r="AB12" s="23">
        <f t="shared" si="2"/>
        <v>22.5</v>
      </c>
    </row>
    <row r="13" spans="1:28" s="6" customFormat="1" ht="18.75" customHeight="1">
      <c r="A13" s="13">
        <f t="shared" si="3"/>
        <v>6</v>
      </c>
      <c r="B13" s="13">
        <v>1883</v>
      </c>
      <c r="C13" s="13" t="s">
        <v>26</v>
      </c>
      <c r="D13" s="14" t="s">
        <v>27</v>
      </c>
      <c r="E13" s="14" t="s">
        <v>596</v>
      </c>
      <c r="F13" s="14" t="s">
        <v>144</v>
      </c>
      <c r="G13" s="13" t="s">
        <v>597</v>
      </c>
      <c r="H13" s="13">
        <v>1</v>
      </c>
      <c r="I13" s="13">
        <v>150</v>
      </c>
      <c r="J13" s="13" t="s">
        <v>29</v>
      </c>
      <c r="K13" s="13" t="s">
        <v>29</v>
      </c>
      <c r="L13" s="13" t="s">
        <v>35</v>
      </c>
      <c r="M13" s="13">
        <v>7.75</v>
      </c>
      <c r="N13" s="13">
        <v>1</v>
      </c>
      <c r="O13" s="13" t="s">
        <v>36</v>
      </c>
      <c r="P13" s="13">
        <v>7.4</v>
      </c>
      <c r="Q13" s="13">
        <v>1</v>
      </c>
      <c r="R13" s="13" t="s">
        <v>37</v>
      </c>
      <c r="S13" s="13">
        <v>7.2</v>
      </c>
      <c r="T13" s="13">
        <v>1</v>
      </c>
      <c r="U13" s="13">
        <v>0</v>
      </c>
      <c r="V13" s="13">
        <v>0</v>
      </c>
      <c r="W13" s="13">
        <v>0</v>
      </c>
      <c r="X13" s="5">
        <f t="shared" si="4"/>
        <v>22.35</v>
      </c>
      <c r="Y13" s="23">
        <f t="shared" si="5"/>
        <v>22.35</v>
      </c>
      <c r="Z13" s="5" t="str">
        <f t="shared" si="0"/>
        <v>Đạt</v>
      </c>
      <c r="AA13" s="6">
        <f t="shared" si="1"/>
        <v>0.35000000000000142</v>
      </c>
      <c r="AB13" s="23">
        <f t="shared" si="2"/>
        <v>22.25</v>
      </c>
    </row>
    <row r="14" spans="1:28" s="6" customFormat="1" ht="18.75" customHeight="1">
      <c r="A14" s="13">
        <f t="shared" si="3"/>
        <v>7</v>
      </c>
      <c r="B14" s="13">
        <v>1845</v>
      </c>
      <c r="C14" s="13" t="s">
        <v>26</v>
      </c>
      <c r="D14" s="14" t="s">
        <v>27</v>
      </c>
      <c r="E14" s="14" t="s">
        <v>596</v>
      </c>
      <c r="F14" s="14" t="s">
        <v>650</v>
      </c>
      <c r="G14" s="13" t="s">
        <v>651</v>
      </c>
      <c r="H14" s="13">
        <v>1</v>
      </c>
      <c r="I14" s="13">
        <v>151</v>
      </c>
      <c r="J14" s="13" t="s">
        <v>29</v>
      </c>
      <c r="K14" s="13" t="s">
        <v>29</v>
      </c>
      <c r="L14" s="13" t="s">
        <v>35</v>
      </c>
      <c r="M14" s="13">
        <v>5.75</v>
      </c>
      <c r="N14" s="13">
        <v>1</v>
      </c>
      <c r="O14" s="13" t="s">
        <v>36</v>
      </c>
      <c r="P14" s="13">
        <v>6.8</v>
      </c>
      <c r="Q14" s="13">
        <v>1</v>
      </c>
      <c r="R14" s="13" t="s">
        <v>37</v>
      </c>
      <c r="S14" s="13">
        <v>6.2</v>
      </c>
      <c r="T14" s="13">
        <v>1</v>
      </c>
      <c r="U14" s="13">
        <v>3.5</v>
      </c>
      <c r="V14" s="13">
        <v>3.5</v>
      </c>
      <c r="W14" s="13">
        <v>0</v>
      </c>
      <c r="X14" s="5">
        <f t="shared" si="4"/>
        <v>22.25</v>
      </c>
      <c r="Y14" s="23">
        <f t="shared" si="5"/>
        <v>18.75</v>
      </c>
      <c r="Z14" s="5" t="str">
        <f t="shared" si="0"/>
        <v>Đạt</v>
      </c>
      <c r="AA14" s="6">
        <f t="shared" si="1"/>
        <v>0.25</v>
      </c>
      <c r="AB14" s="23">
        <f t="shared" si="2"/>
        <v>22.25</v>
      </c>
    </row>
    <row r="15" spans="1:28" s="6" customFormat="1" ht="18.75" customHeight="1">
      <c r="A15" s="13">
        <f t="shared" si="3"/>
        <v>8</v>
      </c>
      <c r="B15" s="13"/>
      <c r="C15" s="13" t="s">
        <v>26</v>
      </c>
      <c r="D15" s="14" t="s">
        <v>27</v>
      </c>
      <c r="E15" s="14" t="s">
        <v>596</v>
      </c>
      <c r="F15" s="14" t="s">
        <v>604</v>
      </c>
      <c r="G15" s="13" t="s">
        <v>605</v>
      </c>
      <c r="H15" s="13">
        <v>1</v>
      </c>
      <c r="I15" s="13">
        <v>165</v>
      </c>
      <c r="J15" s="13" t="s">
        <v>29</v>
      </c>
      <c r="K15" s="13" t="s">
        <v>29</v>
      </c>
      <c r="L15" s="13" t="s">
        <v>35</v>
      </c>
      <c r="M15" s="13">
        <v>8</v>
      </c>
      <c r="N15" s="13">
        <v>1</v>
      </c>
      <c r="O15" s="13" t="s">
        <v>36</v>
      </c>
      <c r="P15" s="13">
        <v>7</v>
      </c>
      <c r="Q15" s="13">
        <v>1</v>
      </c>
      <c r="R15" s="13" t="s">
        <v>37</v>
      </c>
      <c r="S15" s="13">
        <v>6.4</v>
      </c>
      <c r="T15" s="13">
        <v>1</v>
      </c>
      <c r="U15" s="13">
        <v>0.5</v>
      </c>
      <c r="V15" s="13">
        <v>0.5</v>
      </c>
      <c r="W15" s="13">
        <v>0</v>
      </c>
      <c r="X15" s="5">
        <f t="shared" si="4"/>
        <v>21.9</v>
      </c>
      <c r="Y15" s="23">
        <f t="shared" si="5"/>
        <v>21.4</v>
      </c>
      <c r="Z15" s="5" t="str">
        <f t="shared" si="0"/>
        <v>Đạt</v>
      </c>
      <c r="AA15" s="6">
        <f t="shared" si="1"/>
        <v>0.89999999999999858</v>
      </c>
      <c r="AB15" s="23">
        <f t="shared" si="2"/>
        <v>22</v>
      </c>
    </row>
    <row r="16" spans="1:28" s="6" customFormat="1" ht="18.75" customHeight="1">
      <c r="A16" s="13">
        <f t="shared" si="3"/>
        <v>9</v>
      </c>
      <c r="B16" s="13">
        <v>1715</v>
      </c>
      <c r="C16" s="13" t="s">
        <v>26</v>
      </c>
      <c r="D16" s="14" t="s">
        <v>27</v>
      </c>
      <c r="E16" s="14" t="s">
        <v>596</v>
      </c>
      <c r="F16" s="14" t="s">
        <v>58</v>
      </c>
      <c r="G16" s="13" t="s">
        <v>610</v>
      </c>
      <c r="H16" s="13">
        <v>1</v>
      </c>
      <c r="I16" s="13">
        <v>163</v>
      </c>
      <c r="J16" s="13" t="s">
        <v>29</v>
      </c>
      <c r="K16" s="13" t="s">
        <v>29</v>
      </c>
      <c r="L16" s="13" t="s">
        <v>35</v>
      </c>
      <c r="M16" s="13">
        <v>6.75</v>
      </c>
      <c r="N16" s="13">
        <v>1</v>
      </c>
      <c r="O16" s="13" t="s">
        <v>36</v>
      </c>
      <c r="P16" s="13">
        <v>7.6</v>
      </c>
      <c r="Q16" s="13">
        <v>1</v>
      </c>
      <c r="R16" s="13" t="s">
        <v>37</v>
      </c>
      <c r="S16" s="13">
        <v>6.6</v>
      </c>
      <c r="T16" s="13">
        <v>1</v>
      </c>
      <c r="U16" s="13">
        <v>1</v>
      </c>
      <c r="V16" s="13">
        <v>1</v>
      </c>
      <c r="W16" s="13">
        <v>0</v>
      </c>
      <c r="X16" s="5">
        <f t="shared" si="4"/>
        <v>21.95</v>
      </c>
      <c r="Y16" s="23">
        <f t="shared" si="5"/>
        <v>20.95</v>
      </c>
      <c r="Z16" s="5" t="str">
        <f t="shared" si="0"/>
        <v>Đạt</v>
      </c>
      <c r="AA16" s="6">
        <f t="shared" si="1"/>
        <v>0.94999999999999929</v>
      </c>
      <c r="AB16" s="23">
        <f t="shared" si="2"/>
        <v>22</v>
      </c>
    </row>
    <row r="17" spans="1:28" s="6" customFormat="1" ht="18.75" customHeight="1">
      <c r="A17" s="13">
        <f t="shared" si="3"/>
        <v>10</v>
      </c>
      <c r="B17" s="13"/>
      <c r="C17" s="13" t="s">
        <v>26</v>
      </c>
      <c r="D17" s="14" t="s">
        <v>27</v>
      </c>
      <c r="E17" s="14" t="s">
        <v>596</v>
      </c>
      <c r="F17" s="14" t="s">
        <v>635</v>
      </c>
      <c r="G17" s="13" t="s">
        <v>636</v>
      </c>
      <c r="H17" s="13">
        <v>1</v>
      </c>
      <c r="I17" s="13">
        <v>155</v>
      </c>
      <c r="J17" s="13" t="s">
        <v>29</v>
      </c>
      <c r="K17" s="13" t="s">
        <v>29</v>
      </c>
      <c r="L17" s="13" t="s">
        <v>35</v>
      </c>
      <c r="M17" s="13">
        <v>6.75</v>
      </c>
      <c r="N17" s="13">
        <v>1</v>
      </c>
      <c r="O17" s="13" t="s">
        <v>36</v>
      </c>
      <c r="P17" s="13">
        <v>6.8</v>
      </c>
      <c r="Q17" s="13">
        <v>1</v>
      </c>
      <c r="R17" s="13" t="s">
        <v>37</v>
      </c>
      <c r="S17" s="13">
        <v>6</v>
      </c>
      <c r="T17" s="13">
        <v>1</v>
      </c>
      <c r="U17" s="13">
        <v>2.5</v>
      </c>
      <c r="V17" s="13">
        <v>2.5</v>
      </c>
      <c r="W17" s="13">
        <v>0</v>
      </c>
      <c r="X17" s="5">
        <f t="shared" si="4"/>
        <v>22.05</v>
      </c>
      <c r="Y17" s="23">
        <f t="shared" si="5"/>
        <v>19.55</v>
      </c>
      <c r="Z17" s="5" t="str">
        <f t="shared" si="0"/>
        <v>Đạt</v>
      </c>
      <c r="AA17" s="6">
        <f t="shared" si="1"/>
        <v>5.0000000000000711E-2</v>
      </c>
      <c r="AB17" s="23">
        <f t="shared" si="2"/>
        <v>22</v>
      </c>
    </row>
    <row r="18" spans="1:28" s="6" customFormat="1" ht="18.75" customHeight="1">
      <c r="A18" s="13">
        <f t="shared" si="3"/>
        <v>11</v>
      </c>
      <c r="B18" s="13"/>
      <c r="C18" s="13" t="s">
        <v>26</v>
      </c>
      <c r="D18" s="14" t="s">
        <v>27</v>
      </c>
      <c r="E18" s="14" t="s">
        <v>596</v>
      </c>
      <c r="F18" s="14" t="s">
        <v>656</v>
      </c>
      <c r="G18" s="13" t="s">
        <v>657</v>
      </c>
      <c r="H18" s="13">
        <v>1</v>
      </c>
      <c r="I18" s="13">
        <v>163</v>
      </c>
      <c r="J18" s="13" t="s">
        <v>29</v>
      </c>
      <c r="K18" s="13" t="s">
        <v>29</v>
      </c>
      <c r="L18" s="13" t="s">
        <v>35</v>
      </c>
      <c r="M18" s="13">
        <v>6.25</v>
      </c>
      <c r="N18" s="13">
        <v>1</v>
      </c>
      <c r="O18" s="13" t="s">
        <v>36</v>
      </c>
      <c r="P18" s="13">
        <v>7</v>
      </c>
      <c r="Q18" s="13">
        <v>1</v>
      </c>
      <c r="R18" s="13" t="s">
        <v>37</v>
      </c>
      <c r="S18" s="13">
        <v>5.2</v>
      </c>
      <c r="T18" s="13">
        <v>1</v>
      </c>
      <c r="U18" s="13">
        <v>3.5</v>
      </c>
      <c r="V18" s="13">
        <v>3.5</v>
      </c>
      <c r="W18" s="13">
        <v>0</v>
      </c>
      <c r="X18" s="5">
        <f t="shared" si="4"/>
        <v>21.95</v>
      </c>
      <c r="Y18" s="23">
        <f t="shared" si="5"/>
        <v>18.45</v>
      </c>
      <c r="Z18" s="5" t="str">
        <f t="shared" si="0"/>
        <v>Đạt</v>
      </c>
      <c r="AA18" s="6">
        <f t="shared" si="1"/>
        <v>0.94999999999999929</v>
      </c>
      <c r="AB18" s="23">
        <f t="shared" si="2"/>
        <v>22</v>
      </c>
    </row>
    <row r="19" spans="1:28" s="6" customFormat="1" ht="18.75" customHeight="1">
      <c r="A19" s="13">
        <f t="shared" si="3"/>
        <v>12</v>
      </c>
      <c r="B19" s="13">
        <v>1877</v>
      </c>
      <c r="C19" s="13" t="s">
        <v>26</v>
      </c>
      <c r="D19" s="14" t="s">
        <v>27</v>
      </c>
      <c r="E19" s="14" t="s">
        <v>596</v>
      </c>
      <c r="F19" s="14" t="s">
        <v>601</v>
      </c>
      <c r="G19" s="13" t="s">
        <v>602</v>
      </c>
      <c r="H19" s="13">
        <v>1</v>
      </c>
      <c r="I19" s="13">
        <v>166</v>
      </c>
      <c r="J19" s="13" t="s">
        <v>29</v>
      </c>
      <c r="K19" s="13" t="s">
        <v>29</v>
      </c>
      <c r="L19" s="13" t="s">
        <v>35</v>
      </c>
      <c r="M19" s="13">
        <v>7.25</v>
      </c>
      <c r="N19" s="13">
        <v>1</v>
      </c>
      <c r="O19" s="13" t="s">
        <v>36</v>
      </c>
      <c r="P19" s="13">
        <v>7.4</v>
      </c>
      <c r="Q19" s="13">
        <v>1</v>
      </c>
      <c r="R19" s="13" t="s">
        <v>37</v>
      </c>
      <c r="S19" s="13">
        <v>7.2</v>
      </c>
      <c r="T19" s="13">
        <v>1</v>
      </c>
      <c r="U19" s="13">
        <v>0</v>
      </c>
      <c r="V19" s="13">
        <v>0</v>
      </c>
      <c r="W19" s="13">
        <v>0</v>
      </c>
      <c r="X19" s="5">
        <f t="shared" si="4"/>
        <v>21.85</v>
      </c>
      <c r="Y19" s="23">
        <f t="shared" si="5"/>
        <v>21.85</v>
      </c>
      <c r="Z19" s="5" t="str">
        <f t="shared" si="0"/>
        <v>Đạt</v>
      </c>
      <c r="AA19" s="6">
        <f t="shared" si="1"/>
        <v>0.85000000000000142</v>
      </c>
      <c r="AB19" s="23">
        <f t="shared" si="2"/>
        <v>21.75</v>
      </c>
    </row>
    <row r="20" spans="1:28" s="6" customFormat="1" ht="18.75" customHeight="1">
      <c r="A20" s="13">
        <f t="shared" si="3"/>
        <v>13</v>
      </c>
      <c r="B20" s="13"/>
      <c r="C20" s="13" t="s">
        <v>26</v>
      </c>
      <c r="D20" s="14" t="s">
        <v>27</v>
      </c>
      <c r="E20" s="14" t="s">
        <v>596</v>
      </c>
      <c r="F20" s="14" t="s">
        <v>606</v>
      </c>
      <c r="G20" s="13" t="s">
        <v>607</v>
      </c>
      <c r="H20" s="13">
        <v>1</v>
      </c>
      <c r="I20" s="13">
        <v>177</v>
      </c>
      <c r="J20" s="13" t="s">
        <v>29</v>
      </c>
      <c r="K20" s="13" t="s">
        <v>29</v>
      </c>
      <c r="L20" s="13" t="s">
        <v>35</v>
      </c>
      <c r="M20" s="13">
        <v>6.75</v>
      </c>
      <c r="N20" s="13">
        <v>1</v>
      </c>
      <c r="O20" s="13" t="s">
        <v>36</v>
      </c>
      <c r="P20" s="13">
        <v>7.2</v>
      </c>
      <c r="Q20" s="13">
        <v>1</v>
      </c>
      <c r="R20" s="13" t="s">
        <v>37</v>
      </c>
      <c r="S20" s="13">
        <v>7.2</v>
      </c>
      <c r="T20" s="13">
        <v>1</v>
      </c>
      <c r="U20" s="13">
        <v>0.5</v>
      </c>
      <c r="V20" s="13">
        <v>0.5</v>
      </c>
      <c r="W20" s="13">
        <v>0</v>
      </c>
      <c r="X20" s="5">
        <f t="shared" si="4"/>
        <v>21.65</v>
      </c>
      <c r="Y20" s="23">
        <f t="shared" si="5"/>
        <v>21.15</v>
      </c>
      <c r="Z20" s="5" t="str">
        <f t="shared" si="0"/>
        <v>Đạt</v>
      </c>
      <c r="AA20" s="6">
        <f t="shared" si="1"/>
        <v>0.64999999999999858</v>
      </c>
      <c r="AB20" s="23">
        <f t="shared" si="2"/>
        <v>21.75</v>
      </c>
    </row>
    <row r="21" spans="1:28" s="6" customFormat="1" ht="18.75" customHeight="1">
      <c r="A21" s="13">
        <f t="shared" si="3"/>
        <v>14</v>
      </c>
      <c r="B21" s="13"/>
      <c r="C21" s="13" t="s">
        <v>26</v>
      </c>
      <c r="D21" s="14" t="s">
        <v>27</v>
      </c>
      <c r="E21" s="14" t="s">
        <v>596</v>
      </c>
      <c r="F21" s="14" t="s">
        <v>367</v>
      </c>
      <c r="G21" s="13" t="s">
        <v>616</v>
      </c>
      <c r="H21" s="13">
        <v>1</v>
      </c>
      <c r="I21" s="13">
        <v>176</v>
      </c>
      <c r="J21" s="13" t="s">
        <v>29</v>
      </c>
      <c r="K21" s="13" t="s">
        <v>29</v>
      </c>
      <c r="L21" s="13" t="s">
        <v>35</v>
      </c>
      <c r="M21" s="13">
        <v>6.5</v>
      </c>
      <c r="N21" s="13">
        <v>1</v>
      </c>
      <c r="O21" s="13" t="s">
        <v>36</v>
      </c>
      <c r="P21" s="13">
        <v>7.4</v>
      </c>
      <c r="Q21" s="13">
        <v>1</v>
      </c>
      <c r="R21" s="13" t="s">
        <v>37</v>
      </c>
      <c r="S21" s="13">
        <v>6.8</v>
      </c>
      <c r="T21" s="13">
        <v>1</v>
      </c>
      <c r="U21" s="13">
        <v>1</v>
      </c>
      <c r="V21" s="13">
        <v>1</v>
      </c>
      <c r="W21" s="13">
        <v>0</v>
      </c>
      <c r="X21" s="5">
        <f t="shared" si="4"/>
        <v>21.7</v>
      </c>
      <c r="Y21" s="23">
        <f t="shared" si="5"/>
        <v>20.7</v>
      </c>
      <c r="Z21" s="5" t="str">
        <f t="shared" si="0"/>
        <v>Đạt</v>
      </c>
      <c r="AA21" s="6">
        <f t="shared" si="1"/>
        <v>0.69999999999999929</v>
      </c>
      <c r="AB21" s="23">
        <f t="shared" si="2"/>
        <v>21.75</v>
      </c>
    </row>
    <row r="22" spans="1:28" s="6" customFormat="1" ht="18.75" customHeight="1">
      <c r="A22" s="13">
        <f t="shared" si="3"/>
        <v>15</v>
      </c>
      <c r="B22" s="13"/>
      <c r="C22" s="13" t="s">
        <v>26</v>
      </c>
      <c r="D22" s="14" t="s">
        <v>27</v>
      </c>
      <c r="E22" s="14" t="s">
        <v>596</v>
      </c>
      <c r="F22" s="14" t="s">
        <v>660</v>
      </c>
      <c r="G22" s="13" t="s">
        <v>661</v>
      </c>
      <c r="H22" s="13">
        <v>1</v>
      </c>
      <c r="I22" s="13">
        <v>166</v>
      </c>
      <c r="J22" s="13" t="s">
        <v>29</v>
      </c>
      <c r="K22" s="13" t="s">
        <v>29</v>
      </c>
      <c r="L22" s="13" t="s">
        <v>35</v>
      </c>
      <c r="M22" s="13">
        <v>5.75</v>
      </c>
      <c r="N22" s="13">
        <v>1</v>
      </c>
      <c r="O22" s="13" t="s">
        <v>36</v>
      </c>
      <c r="P22" s="13">
        <v>6.4</v>
      </c>
      <c r="Q22" s="13">
        <v>1</v>
      </c>
      <c r="R22" s="13" t="s">
        <v>37</v>
      </c>
      <c r="S22" s="13">
        <v>6.2</v>
      </c>
      <c r="T22" s="13">
        <v>1</v>
      </c>
      <c r="U22" s="13">
        <v>3.5</v>
      </c>
      <c r="V22" s="13">
        <v>3.5</v>
      </c>
      <c r="W22" s="13">
        <v>0</v>
      </c>
      <c r="X22" s="5">
        <f t="shared" si="4"/>
        <v>21.85</v>
      </c>
      <c r="Y22" s="23">
        <f t="shared" si="5"/>
        <v>18.350000000000001</v>
      </c>
      <c r="Z22" s="5" t="str">
        <f t="shared" si="0"/>
        <v>Đạt</v>
      </c>
      <c r="AA22" s="6">
        <f t="shared" si="1"/>
        <v>0.85000000000000142</v>
      </c>
      <c r="AB22" s="23">
        <f t="shared" si="2"/>
        <v>21.75</v>
      </c>
    </row>
    <row r="23" spans="1:28" s="6" customFormat="1" ht="18.75" customHeight="1">
      <c r="A23" s="13">
        <f t="shared" si="3"/>
        <v>16</v>
      </c>
      <c r="B23" s="13"/>
      <c r="C23" s="13" t="s">
        <v>26</v>
      </c>
      <c r="D23" s="14" t="s">
        <v>27</v>
      </c>
      <c r="E23" s="14" t="s">
        <v>596</v>
      </c>
      <c r="F23" s="14" t="s">
        <v>662</v>
      </c>
      <c r="G23" s="13" t="s">
        <v>663</v>
      </c>
      <c r="H23" s="13">
        <v>1</v>
      </c>
      <c r="I23" s="13">
        <v>168</v>
      </c>
      <c r="J23" s="13" t="s">
        <v>29</v>
      </c>
      <c r="K23" s="13" t="s">
        <v>29</v>
      </c>
      <c r="L23" s="13" t="s">
        <v>35</v>
      </c>
      <c r="M23" s="13">
        <v>5.5</v>
      </c>
      <c r="N23" s="13">
        <v>1</v>
      </c>
      <c r="O23" s="13" t="s">
        <v>36</v>
      </c>
      <c r="P23" s="13">
        <v>7</v>
      </c>
      <c r="Q23" s="13">
        <v>1</v>
      </c>
      <c r="R23" s="13" t="s">
        <v>37</v>
      </c>
      <c r="S23" s="13">
        <v>5.8</v>
      </c>
      <c r="T23" s="13">
        <v>1</v>
      </c>
      <c r="U23" s="13">
        <v>3.5</v>
      </c>
      <c r="V23" s="13">
        <v>3.5</v>
      </c>
      <c r="W23" s="13">
        <v>0</v>
      </c>
      <c r="X23" s="5">
        <f t="shared" si="4"/>
        <v>21.8</v>
      </c>
      <c r="Y23" s="23">
        <f t="shared" si="5"/>
        <v>18.3</v>
      </c>
      <c r="Z23" s="5" t="str">
        <f t="shared" si="0"/>
        <v>Đạt</v>
      </c>
      <c r="AA23" s="6">
        <f t="shared" si="1"/>
        <v>0.80000000000000071</v>
      </c>
      <c r="AB23" s="23">
        <f t="shared" si="2"/>
        <v>21.75</v>
      </c>
    </row>
    <row r="24" spans="1:28" s="6" customFormat="1" ht="18.75" customHeight="1">
      <c r="A24" s="13">
        <f t="shared" si="3"/>
        <v>17</v>
      </c>
      <c r="B24" s="13"/>
      <c r="C24" s="13" t="s">
        <v>26</v>
      </c>
      <c r="D24" s="14" t="s">
        <v>27</v>
      </c>
      <c r="E24" s="14" t="s">
        <v>596</v>
      </c>
      <c r="F24" s="14" t="s">
        <v>611</v>
      </c>
      <c r="G24" s="13" t="s">
        <v>612</v>
      </c>
      <c r="H24" s="13">
        <v>1</v>
      </c>
      <c r="I24" s="13">
        <v>181</v>
      </c>
      <c r="J24" s="13" t="s">
        <v>29</v>
      </c>
      <c r="K24" s="13" t="s">
        <v>29</v>
      </c>
      <c r="L24" s="13" t="s">
        <v>35</v>
      </c>
      <c r="M24" s="13">
        <v>6.75</v>
      </c>
      <c r="N24" s="13">
        <v>1</v>
      </c>
      <c r="O24" s="13" t="s">
        <v>36</v>
      </c>
      <c r="P24" s="13">
        <v>6.6</v>
      </c>
      <c r="Q24" s="13">
        <v>1</v>
      </c>
      <c r="R24" s="13" t="s">
        <v>37</v>
      </c>
      <c r="S24" s="13">
        <v>7.6</v>
      </c>
      <c r="T24" s="13">
        <v>1</v>
      </c>
      <c r="U24" s="13">
        <v>0.5</v>
      </c>
      <c r="V24" s="13">
        <v>0.5</v>
      </c>
      <c r="W24" s="13">
        <v>0</v>
      </c>
      <c r="X24" s="5">
        <f t="shared" si="4"/>
        <v>21.45</v>
      </c>
      <c r="Y24" s="23">
        <f t="shared" si="5"/>
        <v>20.95</v>
      </c>
      <c r="Z24" s="5" t="str">
        <f t="shared" si="0"/>
        <v>Đạt</v>
      </c>
      <c r="AA24" s="6">
        <f t="shared" si="1"/>
        <v>0.44999999999999929</v>
      </c>
      <c r="AB24" s="23">
        <f t="shared" si="2"/>
        <v>21.5</v>
      </c>
    </row>
    <row r="25" spans="1:28" s="6" customFormat="1" ht="18.75" customHeight="1">
      <c r="A25" s="13">
        <f t="shared" si="3"/>
        <v>18</v>
      </c>
      <c r="B25" s="13"/>
      <c r="C25" s="13" t="s">
        <v>26</v>
      </c>
      <c r="D25" s="14" t="s">
        <v>27</v>
      </c>
      <c r="E25" s="14" t="s">
        <v>596</v>
      </c>
      <c r="F25" s="14" t="s">
        <v>623</v>
      </c>
      <c r="G25" s="13" t="s">
        <v>624</v>
      </c>
      <c r="H25" s="13">
        <v>1</v>
      </c>
      <c r="I25" s="13">
        <v>182</v>
      </c>
      <c r="J25" s="13" t="s">
        <v>29</v>
      </c>
      <c r="K25" s="13" t="s">
        <v>29</v>
      </c>
      <c r="L25" s="13" t="s">
        <v>35</v>
      </c>
      <c r="M25" s="13">
        <v>6</v>
      </c>
      <c r="N25" s="13">
        <v>1</v>
      </c>
      <c r="O25" s="13" t="s">
        <v>36</v>
      </c>
      <c r="P25" s="13">
        <v>7.6</v>
      </c>
      <c r="Q25" s="13">
        <v>1</v>
      </c>
      <c r="R25" s="13" t="s">
        <v>37</v>
      </c>
      <c r="S25" s="13">
        <v>6.8</v>
      </c>
      <c r="T25" s="13">
        <v>1</v>
      </c>
      <c r="U25" s="13">
        <v>1</v>
      </c>
      <c r="V25" s="13">
        <v>1</v>
      </c>
      <c r="W25" s="13">
        <v>0</v>
      </c>
      <c r="X25" s="5">
        <f t="shared" si="4"/>
        <v>21.4</v>
      </c>
      <c r="Y25" s="23">
        <f t="shared" si="5"/>
        <v>20.399999999999999</v>
      </c>
      <c r="Z25" s="5" t="str">
        <f t="shared" si="0"/>
        <v>Đạt</v>
      </c>
      <c r="AA25" s="6">
        <f t="shared" si="1"/>
        <v>0.39999999999999858</v>
      </c>
      <c r="AB25" s="23">
        <f t="shared" si="2"/>
        <v>21.5</v>
      </c>
    </row>
    <row r="26" spans="1:28" s="6" customFormat="1" ht="18.75" customHeight="1">
      <c r="A26" s="13">
        <f t="shared" si="3"/>
        <v>19</v>
      </c>
      <c r="B26" s="13">
        <v>1806</v>
      </c>
      <c r="C26" s="13" t="s">
        <v>26</v>
      </c>
      <c r="D26" s="14" t="s">
        <v>27</v>
      </c>
      <c r="E26" s="14" t="s">
        <v>596</v>
      </c>
      <c r="F26" s="14" t="s">
        <v>629</v>
      </c>
      <c r="G26" s="13" t="s">
        <v>630</v>
      </c>
      <c r="H26" s="13">
        <v>1</v>
      </c>
      <c r="I26" s="13">
        <v>184</v>
      </c>
      <c r="J26" s="13" t="s">
        <v>29</v>
      </c>
      <c r="K26" s="13" t="s">
        <v>29</v>
      </c>
      <c r="L26" s="13" t="s">
        <v>35</v>
      </c>
      <c r="M26" s="13">
        <v>7</v>
      </c>
      <c r="N26" s="13">
        <v>1</v>
      </c>
      <c r="O26" s="13" t="s">
        <v>36</v>
      </c>
      <c r="P26" s="13">
        <v>7</v>
      </c>
      <c r="Q26" s="13">
        <v>1</v>
      </c>
      <c r="R26" s="13" t="s">
        <v>37</v>
      </c>
      <c r="S26" s="13">
        <v>5.8</v>
      </c>
      <c r="T26" s="13">
        <v>1</v>
      </c>
      <c r="U26" s="13">
        <v>1.5</v>
      </c>
      <c r="V26" s="13">
        <v>1.5</v>
      </c>
      <c r="W26" s="13">
        <v>0</v>
      </c>
      <c r="X26" s="5">
        <f t="shared" si="4"/>
        <v>21.3</v>
      </c>
      <c r="Y26" s="23">
        <f t="shared" si="5"/>
        <v>19.8</v>
      </c>
      <c r="Z26" s="5" t="str">
        <f t="shared" si="0"/>
        <v>Đạt</v>
      </c>
      <c r="AA26" s="6">
        <f t="shared" si="1"/>
        <v>0.30000000000000071</v>
      </c>
      <c r="AB26" s="23">
        <f t="shared" si="2"/>
        <v>21.25</v>
      </c>
    </row>
    <row r="27" spans="1:28" s="6" customFormat="1" ht="18.75" customHeight="1">
      <c r="A27" s="13">
        <f t="shared" si="3"/>
        <v>20</v>
      </c>
      <c r="B27" s="13">
        <v>1867</v>
      </c>
      <c r="C27" s="13" t="s">
        <v>26</v>
      </c>
      <c r="D27" s="14" t="s">
        <v>27</v>
      </c>
      <c r="E27" s="14" t="s">
        <v>596</v>
      </c>
      <c r="F27" s="14" t="s">
        <v>608</v>
      </c>
      <c r="G27" s="13" t="s">
        <v>609</v>
      </c>
      <c r="H27" s="13">
        <v>1</v>
      </c>
      <c r="I27" s="13">
        <v>199</v>
      </c>
      <c r="J27" s="13" t="s">
        <v>29</v>
      </c>
      <c r="K27" s="13" t="s">
        <v>29</v>
      </c>
      <c r="L27" s="13" t="s">
        <v>35</v>
      </c>
      <c r="M27" s="13">
        <v>7</v>
      </c>
      <c r="N27" s="13">
        <v>1</v>
      </c>
      <c r="O27" s="13" t="s">
        <v>36</v>
      </c>
      <c r="P27" s="13">
        <v>7.2</v>
      </c>
      <c r="Q27" s="13">
        <v>1</v>
      </c>
      <c r="R27" s="13" t="s">
        <v>37</v>
      </c>
      <c r="S27" s="13">
        <v>6.8</v>
      </c>
      <c r="T27" s="13">
        <v>1</v>
      </c>
      <c r="U27" s="13">
        <v>0</v>
      </c>
      <c r="V27" s="13">
        <v>0</v>
      </c>
      <c r="W27" s="13">
        <v>0</v>
      </c>
      <c r="X27" s="5">
        <f t="shared" si="4"/>
        <v>21</v>
      </c>
      <c r="Y27" s="23">
        <f t="shared" si="5"/>
        <v>21</v>
      </c>
      <c r="Z27" s="5" t="str">
        <f t="shared" si="0"/>
        <v>Đạt</v>
      </c>
      <c r="AA27" s="6">
        <f t="shared" si="1"/>
        <v>0</v>
      </c>
      <c r="AB27" s="23">
        <f t="shared" si="2"/>
        <v>21</v>
      </c>
    </row>
    <row r="28" spans="1:28" s="6" customFormat="1" ht="18.75" customHeight="1">
      <c r="A28" s="13">
        <f t="shared" si="3"/>
        <v>21</v>
      </c>
      <c r="B28" s="13">
        <v>1882</v>
      </c>
      <c r="C28" s="13" t="s">
        <v>26</v>
      </c>
      <c r="D28" s="14" t="s">
        <v>27</v>
      </c>
      <c r="E28" s="14" t="s">
        <v>596</v>
      </c>
      <c r="F28" s="14" t="s">
        <v>613</v>
      </c>
      <c r="G28" s="13" t="s">
        <v>614</v>
      </c>
      <c r="H28" s="13">
        <v>1</v>
      </c>
      <c r="I28" s="13">
        <v>209</v>
      </c>
      <c r="J28" s="13" t="s">
        <v>29</v>
      </c>
      <c r="K28" s="13" t="s">
        <v>29</v>
      </c>
      <c r="L28" s="13" t="s">
        <v>35</v>
      </c>
      <c r="M28" s="13">
        <v>6.5</v>
      </c>
      <c r="N28" s="13">
        <v>1</v>
      </c>
      <c r="O28" s="13" t="s">
        <v>36</v>
      </c>
      <c r="P28" s="13">
        <v>7.6</v>
      </c>
      <c r="Q28" s="13">
        <v>1</v>
      </c>
      <c r="R28" s="13" t="s">
        <v>37</v>
      </c>
      <c r="S28" s="13">
        <v>6.8</v>
      </c>
      <c r="T28" s="13">
        <v>1</v>
      </c>
      <c r="U28" s="13">
        <v>0</v>
      </c>
      <c r="V28" s="13">
        <v>0</v>
      </c>
      <c r="W28" s="13">
        <v>0</v>
      </c>
      <c r="X28" s="5">
        <f t="shared" si="4"/>
        <v>20.9</v>
      </c>
      <c r="Y28" s="23">
        <f t="shared" si="5"/>
        <v>20.9</v>
      </c>
      <c r="Z28" s="5" t="str">
        <f t="shared" si="0"/>
        <v>Đạt</v>
      </c>
      <c r="AA28" s="6">
        <f t="shared" si="1"/>
        <v>0.89999999999999858</v>
      </c>
      <c r="AB28" s="23">
        <f t="shared" si="2"/>
        <v>21</v>
      </c>
    </row>
    <row r="29" spans="1:28" s="6" customFormat="1" ht="18.75" customHeight="1">
      <c r="A29" s="13">
        <f t="shared" si="3"/>
        <v>22</v>
      </c>
      <c r="B29" s="13"/>
      <c r="C29" s="13" t="s">
        <v>26</v>
      </c>
      <c r="D29" s="14" t="s">
        <v>27</v>
      </c>
      <c r="E29" s="14" t="s">
        <v>596</v>
      </c>
      <c r="F29" s="14" t="s">
        <v>619</v>
      </c>
      <c r="G29" s="13" t="s">
        <v>620</v>
      </c>
      <c r="H29" s="13">
        <v>1</v>
      </c>
      <c r="I29" s="13">
        <v>196</v>
      </c>
      <c r="J29" s="13" t="s">
        <v>29</v>
      </c>
      <c r="K29" s="13" t="s">
        <v>29</v>
      </c>
      <c r="L29" s="13" t="s">
        <v>35</v>
      </c>
      <c r="M29" s="13">
        <v>6.75</v>
      </c>
      <c r="N29" s="13">
        <v>1</v>
      </c>
      <c r="O29" s="13" t="s">
        <v>36</v>
      </c>
      <c r="P29" s="13">
        <v>7.2</v>
      </c>
      <c r="Q29" s="13">
        <v>1</v>
      </c>
      <c r="R29" s="13" t="s">
        <v>37</v>
      </c>
      <c r="S29" s="13">
        <v>6.6</v>
      </c>
      <c r="T29" s="13">
        <v>1</v>
      </c>
      <c r="U29" s="13">
        <v>0.5</v>
      </c>
      <c r="V29" s="13">
        <v>0.5</v>
      </c>
      <c r="W29" s="13">
        <v>0</v>
      </c>
      <c r="X29" s="5">
        <f t="shared" si="4"/>
        <v>21.049999999999997</v>
      </c>
      <c r="Y29" s="23">
        <f t="shared" si="5"/>
        <v>20.549999999999997</v>
      </c>
      <c r="Z29" s="5" t="str">
        <f t="shared" si="0"/>
        <v>Đạt</v>
      </c>
      <c r="AA29" s="6">
        <f t="shared" si="1"/>
        <v>4.9999999999997158E-2</v>
      </c>
      <c r="AB29" s="23">
        <f t="shared" si="2"/>
        <v>21</v>
      </c>
    </row>
    <row r="30" spans="1:28" s="6" customFormat="1" ht="18.75" customHeight="1">
      <c r="A30" s="13">
        <f t="shared" si="3"/>
        <v>23</v>
      </c>
      <c r="B30" s="13"/>
      <c r="C30" s="13" t="s">
        <v>26</v>
      </c>
      <c r="D30" s="14" t="s">
        <v>27</v>
      </c>
      <c r="E30" s="14" t="s">
        <v>596</v>
      </c>
      <c r="F30" s="14" t="s">
        <v>621</v>
      </c>
      <c r="G30" s="13" t="s">
        <v>622</v>
      </c>
      <c r="H30" s="13">
        <v>1</v>
      </c>
      <c r="I30" s="13">
        <v>199</v>
      </c>
      <c r="J30" s="13" t="s">
        <v>29</v>
      </c>
      <c r="K30" s="13" t="s">
        <v>29</v>
      </c>
      <c r="L30" s="13" t="s">
        <v>35</v>
      </c>
      <c r="M30" s="13">
        <v>7.5</v>
      </c>
      <c r="N30" s="13">
        <v>1</v>
      </c>
      <c r="O30" s="13" t="s">
        <v>36</v>
      </c>
      <c r="P30" s="13">
        <v>7.4</v>
      </c>
      <c r="Q30" s="13">
        <v>1</v>
      </c>
      <c r="R30" s="13" t="s">
        <v>37</v>
      </c>
      <c r="S30" s="13">
        <v>5.6</v>
      </c>
      <c r="T30" s="13">
        <v>1</v>
      </c>
      <c r="U30" s="13">
        <v>0.5</v>
      </c>
      <c r="V30" s="13">
        <v>0.5</v>
      </c>
      <c r="W30" s="13">
        <v>0</v>
      </c>
      <c r="X30" s="5">
        <f t="shared" si="4"/>
        <v>21</v>
      </c>
      <c r="Y30" s="23">
        <f t="shared" si="5"/>
        <v>20.5</v>
      </c>
      <c r="Z30" s="5" t="str">
        <f t="shared" si="0"/>
        <v>Đạt</v>
      </c>
      <c r="AA30" s="6">
        <f t="shared" si="1"/>
        <v>0</v>
      </c>
      <c r="AB30" s="23">
        <f t="shared" si="2"/>
        <v>21</v>
      </c>
    </row>
    <row r="31" spans="1:28" s="6" customFormat="1" ht="18.75" customHeight="1">
      <c r="A31" s="13">
        <f t="shared" si="3"/>
        <v>24</v>
      </c>
      <c r="B31" s="13"/>
      <c r="C31" s="13" t="s">
        <v>26</v>
      </c>
      <c r="D31" s="14" t="s">
        <v>27</v>
      </c>
      <c r="E31" s="14" t="s">
        <v>596</v>
      </c>
      <c r="F31" s="14" t="s">
        <v>205</v>
      </c>
      <c r="G31" s="13" t="s">
        <v>206</v>
      </c>
      <c r="H31" s="13">
        <v>1</v>
      </c>
      <c r="I31" s="13">
        <v>194</v>
      </c>
      <c r="J31" s="13" t="s">
        <v>29</v>
      </c>
      <c r="K31" s="13" t="s">
        <v>29</v>
      </c>
      <c r="L31" s="13" t="s">
        <v>35</v>
      </c>
      <c r="M31" s="13">
        <v>6.5</v>
      </c>
      <c r="N31" s="13">
        <v>1</v>
      </c>
      <c r="O31" s="13" t="s">
        <v>36</v>
      </c>
      <c r="P31" s="13">
        <v>7</v>
      </c>
      <c r="Q31" s="13">
        <v>1</v>
      </c>
      <c r="R31" s="13" t="s">
        <v>37</v>
      </c>
      <c r="S31" s="13">
        <v>6.6</v>
      </c>
      <c r="T31" s="13">
        <v>1</v>
      </c>
      <c r="U31" s="13">
        <v>1</v>
      </c>
      <c r="V31" s="13">
        <v>1</v>
      </c>
      <c r="W31" s="13">
        <v>0</v>
      </c>
      <c r="X31" s="5">
        <f t="shared" si="4"/>
        <v>21.1</v>
      </c>
      <c r="Y31" s="23">
        <f t="shared" si="5"/>
        <v>20.100000000000001</v>
      </c>
      <c r="Z31" s="5" t="str">
        <f t="shared" si="0"/>
        <v>Đạt</v>
      </c>
      <c r="AA31" s="6">
        <f t="shared" si="1"/>
        <v>0.10000000000000142</v>
      </c>
      <c r="AB31" s="23">
        <f t="shared" si="2"/>
        <v>21</v>
      </c>
    </row>
    <row r="32" spans="1:28" s="6" customFormat="1" ht="18.75" customHeight="1">
      <c r="A32" s="13">
        <f t="shared" si="3"/>
        <v>25</v>
      </c>
      <c r="B32" s="13">
        <v>1702</v>
      </c>
      <c r="C32" s="13" t="s">
        <v>26</v>
      </c>
      <c r="D32" s="14" t="s">
        <v>27</v>
      </c>
      <c r="E32" s="14" t="s">
        <v>596</v>
      </c>
      <c r="F32" s="14" t="s">
        <v>637</v>
      </c>
      <c r="G32" s="13" t="s">
        <v>638</v>
      </c>
      <c r="H32" s="13">
        <v>1</v>
      </c>
      <c r="I32" s="13">
        <v>196</v>
      </c>
      <c r="J32" s="13" t="s">
        <v>29</v>
      </c>
      <c r="K32" s="13" t="s">
        <v>29</v>
      </c>
      <c r="L32" s="13" t="s">
        <v>35</v>
      </c>
      <c r="M32" s="13">
        <v>6.75</v>
      </c>
      <c r="N32" s="13">
        <v>1</v>
      </c>
      <c r="O32" s="13" t="s">
        <v>36</v>
      </c>
      <c r="P32" s="13">
        <v>7.4</v>
      </c>
      <c r="Q32" s="13">
        <v>1</v>
      </c>
      <c r="R32" s="13" t="s">
        <v>37</v>
      </c>
      <c r="S32" s="13">
        <v>5.4</v>
      </c>
      <c r="T32" s="13">
        <v>1</v>
      </c>
      <c r="U32" s="13">
        <v>1.5</v>
      </c>
      <c r="V32" s="13">
        <v>1.5</v>
      </c>
      <c r="W32" s="13">
        <v>0</v>
      </c>
      <c r="X32" s="5">
        <f t="shared" si="4"/>
        <v>21.05</v>
      </c>
      <c r="Y32" s="23">
        <f t="shared" si="5"/>
        <v>19.55</v>
      </c>
      <c r="Z32" s="5" t="str">
        <f t="shared" si="0"/>
        <v>Đạt</v>
      </c>
      <c r="AA32" s="6">
        <f t="shared" si="1"/>
        <v>5.0000000000000711E-2</v>
      </c>
      <c r="AB32" s="23">
        <f t="shared" si="2"/>
        <v>21</v>
      </c>
    </row>
    <row r="33" spans="1:28" s="6" customFormat="1" ht="18.75" customHeight="1">
      <c r="A33" s="13">
        <f t="shared" si="3"/>
        <v>26</v>
      </c>
      <c r="B33" s="13">
        <v>1889</v>
      </c>
      <c r="C33" s="13" t="s">
        <v>26</v>
      </c>
      <c r="D33" s="14" t="s">
        <v>27</v>
      </c>
      <c r="E33" s="14" t="s">
        <v>596</v>
      </c>
      <c r="F33" s="14" t="s">
        <v>44</v>
      </c>
      <c r="G33" s="13" t="s">
        <v>615</v>
      </c>
      <c r="H33" s="13">
        <v>1</v>
      </c>
      <c r="I33" s="13">
        <v>211</v>
      </c>
      <c r="J33" s="13" t="s">
        <v>29</v>
      </c>
      <c r="K33" s="13" t="s">
        <v>29</v>
      </c>
      <c r="L33" s="13" t="s">
        <v>35</v>
      </c>
      <c r="M33" s="13">
        <v>6</v>
      </c>
      <c r="N33" s="13">
        <v>1</v>
      </c>
      <c r="O33" s="13" t="s">
        <v>36</v>
      </c>
      <c r="P33" s="13">
        <v>8</v>
      </c>
      <c r="Q33" s="13">
        <v>1</v>
      </c>
      <c r="R33" s="13" t="s">
        <v>37</v>
      </c>
      <c r="S33" s="13">
        <v>6.8</v>
      </c>
      <c r="T33" s="13">
        <v>1</v>
      </c>
      <c r="U33" s="13">
        <v>0</v>
      </c>
      <c r="V33" s="13">
        <v>0</v>
      </c>
      <c r="W33" s="13">
        <v>0</v>
      </c>
      <c r="X33" s="5">
        <f t="shared" si="4"/>
        <v>20.8</v>
      </c>
      <c r="Y33" s="23">
        <f t="shared" si="5"/>
        <v>20.8</v>
      </c>
      <c r="Z33" s="5" t="str">
        <f t="shared" si="0"/>
        <v>Đạt</v>
      </c>
      <c r="AA33" s="6">
        <f t="shared" si="1"/>
        <v>0.80000000000000071</v>
      </c>
      <c r="AB33" s="23">
        <f t="shared" si="2"/>
        <v>20.75</v>
      </c>
    </row>
    <row r="34" spans="1:28" s="6" customFormat="1" ht="18.75" customHeight="1">
      <c r="A34" s="13">
        <f t="shared" si="3"/>
        <v>27</v>
      </c>
      <c r="B34" s="13"/>
      <c r="C34" s="13" t="s">
        <v>26</v>
      </c>
      <c r="D34" s="14" t="s">
        <v>27</v>
      </c>
      <c r="E34" s="14" t="s">
        <v>596</v>
      </c>
      <c r="F34" s="14" t="s">
        <v>625</v>
      </c>
      <c r="G34" s="13" t="s">
        <v>626</v>
      </c>
      <c r="H34" s="13">
        <v>1</v>
      </c>
      <c r="I34" s="13">
        <v>210</v>
      </c>
      <c r="J34" s="13" t="s">
        <v>29</v>
      </c>
      <c r="K34" s="13" t="s">
        <v>29</v>
      </c>
      <c r="L34" s="13" t="s">
        <v>35</v>
      </c>
      <c r="M34" s="13">
        <v>7.75</v>
      </c>
      <c r="N34" s="13">
        <v>1</v>
      </c>
      <c r="O34" s="13" t="s">
        <v>36</v>
      </c>
      <c r="P34" s="13">
        <v>7</v>
      </c>
      <c r="Q34" s="13">
        <v>1</v>
      </c>
      <c r="R34" s="13" t="s">
        <v>37</v>
      </c>
      <c r="S34" s="13">
        <v>5.6</v>
      </c>
      <c r="T34" s="13">
        <v>1</v>
      </c>
      <c r="U34" s="13">
        <v>0.5</v>
      </c>
      <c r="V34" s="13">
        <v>0.5</v>
      </c>
      <c r="W34" s="13">
        <v>0</v>
      </c>
      <c r="X34" s="5">
        <f t="shared" si="4"/>
        <v>20.85</v>
      </c>
      <c r="Y34" s="23">
        <f t="shared" si="5"/>
        <v>20.350000000000001</v>
      </c>
      <c r="Z34" s="5" t="str">
        <f t="shared" si="0"/>
        <v>Đạt</v>
      </c>
      <c r="AA34" s="6">
        <f t="shared" si="1"/>
        <v>0.85000000000000142</v>
      </c>
      <c r="AB34" s="23">
        <f t="shared" si="2"/>
        <v>20.75</v>
      </c>
    </row>
    <row r="35" spans="1:28" s="6" customFormat="1" ht="18.75" customHeight="1">
      <c r="A35" s="13">
        <f t="shared" si="3"/>
        <v>28</v>
      </c>
      <c r="B35" s="13">
        <v>1791</v>
      </c>
      <c r="C35" s="13" t="s">
        <v>26</v>
      </c>
      <c r="D35" s="14" t="s">
        <v>27</v>
      </c>
      <c r="E35" s="14" t="s">
        <v>596</v>
      </c>
      <c r="F35" s="14" t="s">
        <v>52</v>
      </c>
      <c r="G35" s="13" t="s">
        <v>627</v>
      </c>
      <c r="H35" s="13">
        <v>1</v>
      </c>
      <c r="I35" s="13">
        <v>217</v>
      </c>
      <c r="J35" s="13" t="s">
        <v>29</v>
      </c>
      <c r="K35" s="13" t="s">
        <v>29</v>
      </c>
      <c r="L35" s="13" t="s">
        <v>35</v>
      </c>
      <c r="M35" s="13">
        <v>7</v>
      </c>
      <c r="N35" s="13">
        <v>1</v>
      </c>
      <c r="O35" s="13" t="s">
        <v>36</v>
      </c>
      <c r="P35" s="13">
        <v>6.6</v>
      </c>
      <c r="Q35" s="13">
        <v>1</v>
      </c>
      <c r="R35" s="13" t="s">
        <v>37</v>
      </c>
      <c r="S35" s="13">
        <v>6.6</v>
      </c>
      <c r="T35" s="13">
        <v>1</v>
      </c>
      <c r="U35" s="13">
        <v>0.5</v>
      </c>
      <c r="V35" s="13">
        <v>0.5</v>
      </c>
      <c r="W35" s="13">
        <v>0</v>
      </c>
      <c r="X35" s="5">
        <f t="shared" si="4"/>
        <v>20.7</v>
      </c>
      <c r="Y35" s="23">
        <f t="shared" si="5"/>
        <v>20.2</v>
      </c>
      <c r="Z35" s="5" t="str">
        <f t="shared" si="0"/>
        <v>Đạt</v>
      </c>
      <c r="AA35" s="6">
        <f t="shared" si="1"/>
        <v>0.69999999999999929</v>
      </c>
      <c r="AB35" s="23">
        <f t="shared" si="2"/>
        <v>20.75</v>
      </c>
    </row>
    <row r="36" spans="1:28" s="6" customFormat="1" ht="18.75" customHeight="1">
      <c r="A36" s="13">
        <f t="shared" si="3"/>
        <v>29</v>
      </c>
      <c r="B36" s="13">
        <v>1863</v>
      </c>
      <c r="C36" s="13" t="s">
        <v>26</v>
      </c>
      <c r="D36" s="14" t="s">
        <v>27</v>
      </c>
      <c r="E36" s="14" t="s">
        <v>596</v>
      </c>
      <c r="F36" s="14" t="s">
        <v>633</v>
      </c>
      <c r="G36" s="13" t="s">
        <v>634</v>
      </c>
      <c r="H36" s="13">
        <v>1</v>
      </c>
      <c r="I36" s="13">
        <v>220</v>
      </c>
      <c r="J36" s="13" t="s">
        <v>29</v>
      </c>
      <c r="K36" s="13" t="s">
        <v>29</v>
      </c>
      <c r="L36" s="13" t="s">
        <v>35</v>
      </c>
      <c r="M36" s="13">
        <v>6.25</v>
      </c>
      <c r="N36" s="13">
        <v>1</v>
      </c>
      <c r="O36" s="13" t="s">
        <v>36</v>
      </c>
      <c r="P36" s="13">
        <v>7.2</v>
      </c>
      <c r="Q36" s="13">
        <v>1</v>
      </c>
      <c r="R36" s="13" t="s">
        <v>37</v>
      </c>
      <c r="S36" s="13">
        <v>6.2</v>
      </c>
      <c r="T36" s="13">
        <v>1</v>
      </c>
      <c r="U36" s="13">
        <v>1</v>
      </c>
      <c r="V36" s="13">
        <v>1</v>
      </c>
      <c r="W36" s="13">
        <v>0</v>
      </c>
      <c r="X36" s="5">
        <f t="shared" si="4"/>
        <v>20.65</v>
      </c>
      <c r="Y36" s="23">
        <f t="shared" si="5"/>
        <v>19.649999999999999</v>
      </c>
      <c r="Z36" s="5" t="str">
        <f t="shared" si="0"/>
        <v>Đạt</v>
      </c>
      <c r="AA36" s="6">
        <f t="shared" si="1"/>
        <v>0.64999999999999858</v>
      </c>
      <c r="AB36" s="23">
        <f t="shared" si="2"/>
        <v>20.75</v>
      </c>
    </row>
    <row r="37" spans="1:28" s="6" customFormat="1" ht="18.75" customHeight="1">
      <c r="A37" s="13">
        <f t="shared" si="3"/>
        <v>30</v>
      </c>
      <c r="B37" s="13">
        <v>1818</v>
      </c>
      <c r="C37" s="13" t="s">
        <v>26</v>
      </c>
      <c r="D37" s="14" t="s">
        <v>27</v>
      </c>
      <c r="E37" s="14" t="s">
        <v>596</v>
      </c>
      <c r="F37" s="14" t="s">
        <v>641</v>
      </c>
      <c r="G37" s="13" t="s">
        <v>642</v>
      </c>
      <c r="H37" s="13">
        <v>1</v>
      </c>
      <c r="I37" s="13">
        <v>217</v>
      </c>
      <c r="J37" s="13" t="s">
        <v>29</v>
      </c>
      <c r="K37" s="13" t="s">
        <v>29</v>
      </c>
      <c r="L37" s="13" t="s">
        <v>35</v>
      </c>
      <c r="M37" s="13">
        <v>6</v>
      </c>
      <c r="N37" s="13">
        <v>1</v>
      </c>
      <c r="O37" s="13" t="s">
        <v>36</v>
      </c>
      <c r="P37" s="13">
        <v>7</v>
      </c>
      <c r="Q37" s="13">
        <v>1</v>
      </c>
      <c r="R37" s="13" t="s">
        <v>37</v>
      </c>
      <c r="S37" s="13">
        <v>6.2</v>
      </c>
      <c r="T37" s="13">
        <v>1</v>
      </c>
      <c r="U37" s="13">
        <v>1.5</v>
      </c>
      <c r="V37" s="13">
        <v>1.5</v>
      </c>
      <c r="W37" s="13">
        <v>0</v>
      </c>
      <c r="X37" s="5">
        <f t="shared" si="4"/>
        <v>20.7</v>
      </c>
      <c r="Y37" s="23">
        <f t="shared" si="5"/>
        <v>19.2</v>
      </c>
      <c r="Z37" s="5" t="str">
        <f t="shared" si="0"/>
        <v>Đạt</v>
      </c>
      <c r="AA37" s="6">
        <f t="shared" si="1"/>
        <v>0.69999999999999929</v>
      </c>
      <c r="AB37" s="23">
        <f t="shared" si="2"/>
        <v>20.75</v>
      </c>
    </row>
    <row r="38" spans="1:28" s="6" customFormat="1" ht="18.75" customHeight="1">
      <c r="A38" s="13">
        <f t="shared" si="3"/>
        <v>31</v>
      </c>
      <c r="B38" s="13">
        <v>1832</v>
      </c>
      <c r="C38" s="13" t="s">
        <v>26</v>
      </c>
      <c r="D38" s="14" t="s">
        <v>27</v>
      </c>
      <c r="E38" s="14" t="s">
        <v>596</v>
      </c>
      <c r="F38" s="14" t="s">
        <v>617</v>
      </c>
      <c r="G38" s="13" t="s">
        <v>618</v>
      </c>
      <c r="H38" s="13">
        <v>1</v>
      </c>
      <c r="I38" s="13">
        <v>221</v>
      </c>
      <c r="J38" s="13" t="s">
        <v>29</v>
      </c>
      <c r="K38" s="13" t="s">
        <v>29</v>
      </c>
      <c r="L38" s="13" t="s">
        <v>35</v>
      </c>
      <c r="M38" s="13">
        <v>7</v>
      </c>
      <c r="N38" s="13">
        <v>1</v>
      </c>
      <c r="O38" s="13" t="s">
        <v>36</v>
      </c>
      <c r="P38" s="13">
        <v>6.4</v>
      </c>
      <c r="Q38" s="13">
        <v>1</v>
      </c>
      <c r="R38" s="13" t="s">
        <v>37</v>
      </c>
      <c r="S38" s="13">
        <v>7.2</v>
      </c>
      <c r="T38" s="13">
        <v>1</v>
      </c>
      <c r="U38" s="13">
        <v>0</v>
      </c>
      <c r="V38" s="13">
        <v>0</v>
      </c>
      <c r="W38" s="13">
        <v>0</v>
      </c>
      <c r="X38" s="5">
        <f t="shared" si="4"/>
        <v>20.6</v>
      </c>
      <c r="Y38" s="23">
        <f t="shared" si="5"/>
        <v>20.6</v>
      </c>
      <c r="Z38" s="5" t="str">
        <f t="shared" si="0"/>
        <v>Đạt</v>
      </c>
      <c r="AA38" s="6">
        <f t="shared" si="1"/>
        <v>0.60000000000000142</v>
      </c>
      <c r="AB38" s="23">
        <f t="shared" si="2"/>
        <v>20.5</v>
      </c>
    </row>
    <row r="39" spans="1:28" s="6" customFormat="1" ht="18.75" customHeight="1">
      <c r="A39" s="13">
        <f t="shared" si="3"/>
        <v>32</v>
      </c>
      <c r="B39" s="13"/>
      <c r="C39" s="13" t="s">
        <v>26</v>
      </c>
      <c r="D39" s="14" t="s">
        <v>27</v>
      </c>
      <c r="E39" s="14" t="s">
        <v>596</v>
      </c>
      <c r="F39" s="14" t="s">
        <v>95</v>
      </c>
      <c r="G39" s="13" t="s">
        <v>628</v>
      </c>
      <c r="H39" s="13">
        <v>1</v>
      </c>
      <c r="I39" s="13">
        <v>232</v>
      </c>
      <c r="J39" s="13" t="s">
        <v>29</v>
      </c>
      <c r="K39" s="13" t="s">
        <v>29</v>
      </c>
      <c r="L39" s="13" t="s">
        <v>35</v>
      </c>
      <c r="M39" s="13">
        <v>7.5</v>
      </c>
      <c r="N39" s="13">
        <v>1</v>
      </c>
      <c r="O39" s="13" t="s">
        <v>36</v>
      </c>
      <c r="P39" s="13">
        <v>7</v>
      </c>
      <c r="Q39" s="13">
        <v>1</v>
      </c>
      <c r="R39" s="13" t="s">
        <v>37</v>
      </c>
      <c r="S39" s="13">
        <v>5.4</v>
      </c>
      <c r="T39" s="13">
        <v>1</v>
      </c>
      <c r="U39" s="13">
        <v>0.5</v>
      </c>
      <c r="V39" s="13">
        <v>0.5</v>
      </c>
      <c r="W39" s="13">
        <v>0</v>
      </c>
      <c r="X39" s="5">
        <f t="shared" si="4"/>
        <v>20.399999999999999</v>
      </c>
      <c r="Y39" s="23">
        <f t="shared" si="5"/>
        <v>19.899999999999999</v>
      </c>
      <c r="Z39" s="5" t="str">
        <f t="shared" si="0"/>
        <v>Đạt</v>
      </c>
      <c r="AA39" s="6">
        <f t="shared" si="1"/>
        <v>0.39999999999999858</v>
      </c>
      <c r="AB39" s="23">
        <f t="shared" si="2"/>
        <v>20.5</v>
      </c>
    </row>
    <row r="40" spans="1:28" s="6" customFormat="1" ht="18.75" customHeight="1">
      <c r="A40" s="13">
        <f t="shared" si="3"/>
        <v>33</v>
      </c>
      <c r="B40" s="13"/>
      <c r="C40" s="13" t="s">
        <v>26</v>
      </c>
      <c r="D40" s="14" t="s">
        <v>27</v>
      </c>
      <c r="E40" s="14" t="s">
        <v>596</v>
      </c>
      <c r="F40" s="14" t="s">
        <v>421</v>
      </c>
      <c r="G40" s="13" t="s">
        <v>647</v>
      </c>
      <c r="H40" s="13">
        <v>1</v>
      </c>
      <c r="I40" s="13">
        <v>223</v>
      </c>
      <c r="J40" s="13" t="s">
        <v>29</v>
      </c>
      <c r="K40" s="13" t="s">
        <v>29</v>
      </c>
      <c r="L40" s="13" t="s">
        <v>35</v>
      </c>
      <c r="M40" s="13">
        <v>6</v>
      </c>
      <c r="N40" s="13">
        <v>1</v>
      </c>
      <c r="O40" s="13" t="s">
        <v>36</v>
      </c>
      <c r="P40" s="13">
        <v>6.4</v>
      </c>
      <c r="Q40" s="13">
        <v>1</v>
      </c>
      <c r="R40" s="13" t="s">
        <v>37</v>
      </c>
      <c r="S40" s="13">
        <v>6.6</v>
      </c>
      <c r="T40" s="13">
        <v>1</v>
      </c>
      <c r="U40" s="13">
        <v>1.5</v>
      </c>
      <c r="V40" s="13">
        <v>1.5</v>
      </c>
      <c r="W40" s="13">
        <v>0</v>
      </c>
      <c r="X40" s="5">
        <f t="shared" si="4"/>
        <v>20.5</v>
      </c>
      <c r="Y40" s="23">
        <f t="shared" si="5"/>
        <v>19</v>
      </c>
      <c r="Z40" s="5" t="str">
        <f t="shared" si="0"/>
        <v>Đạt</v>
      </c>
      <c r="AA40" s="6">
        <f t="shared" si="1"/>
        <v>0.5</v>
      </c>
      <c r="AB40" s="23">
        <f t="shared" si="2"/>
        <v>20.5</v>
      </c>
    </row>
    <row r="41" spans="1:28" s="6" customFormat="1" ht="18.75" customHeight="1">
      <c r="A41" s="13">
        <f t="shared" si="3"/>
        <v>34</v>
      </c>
      <c r="B41" s="13"/>
      <c r="C41" s="13" t="s">
        <v>26</v>
      </c>
      <c r="D41" s="14" t="s">
        <v>27</v>
      </c>
      <c r="E41" s="14" t="s">
        <v>596</v>
      </c>
      <c r="F41" s="14" t="s">
        <v>679</v>
      </c>
      <c r="G41" s="13" t="s">
        <v>680</v>
      </c>
      <c r="H41" s="13">
        <v>1</v>
      </c>
      <c r="I41" s="13">
        <v>223</v>
      </c>
      <c r="J41" s="13" t="s">
        <v>29</v>
      </c>
      <c r="K41" s="13" t="s">
        <v>29</v>
      </c>
      <c r="L41" s="13" t="s">
        <v>35</v>
      </c>
      <c r="M41" s="13">
        <v>6</v>
      </c>
      <c r="N41" s="13">
        <v>1</v>
      </c>
      <c r="O41" s="13" t="s">
        <v>36</v>
      </c>
      <c r="P41" s="13">
        <v>5.6</v>
      </c>
      <c r="Q41" s="13">
        <v>1</v>
      </c>
      <c r="R41" s="13" t="s">
        <v>37</v>
      </c>
      <c r="S41" s="13">
        <v>5.4</v>
      </c>
      <c r="T41" s="13">
        <v>1</v>
      </c>
      <c r="U41" s="13">
        <v>3.5</v>
      </c>
      <c r="V41" s="13">
        <v>3.5</v>
      </c>
      <c r="W41" s="13">
        <v>0</v>
      </c>
      <c r="X41" s="5">
        <f t="shared" si="4"/>
        <v>20.5</v>
      </c>
      <c r="Y41" s="23">
        <f t="shared" si="5"/>
        <v>17</v>
      </c>
      <c r="Z41" s="5" t="str">
        <f t="shared" si="0"/>
        <v>Đạt</v>
      </c>
      <c r="AA41" s="6">
        <f t="shared" si="1"/>
        <v>0.5</v>
      </c>
      <c r="AB41" s="23">
        <f t="shared" si="2"/>
        <v>20.5</v>
      </c>
    </row>
    <row r="42" spans="1:28" s="6" customFormat="1" ht="18.75" customHeight="1">
      <c r="A42" s="13">
        <f t="shared" si="3"/>
        <v>35</v>
      </c>
      <c r="B42" s="13">
        <v>1696</v>
      </c>
      <c r="C42" s="13" t="s">
        <v>26</v>
      </c>
      <c r="D42" s="14" t="s">
        <v>27</v>
      </c>
      <c r="E42" s="14" t="s">
        <v>596</v>
      </c>
      <c r="F42" s="14" t="s">
        <v>231</v>
      </c>
      <c r="G42" s="13" t="s">
        <v>232</v>
      </c>
      <c r="H42" s="13">
        <v>1</v>
      </c>
      <c r="I42" s="13">
        <v>235</v>
      </c>
      <c r="J42" s="13" t="s">
        <v>29</v>
      </c>
      <c r="K42" s="13" t="s">
        <v>29</v>
      </c>
      <c r="L42" s="13" t="s">
        <v>35</v>
      </c>
      <c r="M42" s="13">
        <v>5.75</v>
      </c>
      <c r="N42" s="13">
        <v>1</v>
      </c>
      <c r="O42" s="13" t="s">
        <v>36</v>
      </c>
      <c r="P42" s="13">
        <v>6.2</v>
      </c>
      <c r="Q42" s="13">
        <v>1</v>
      </c>
      <c r="R42" s="13" t="s">
        <v>37</v>
      </c>
      <c r="S42" s="13">
        <v>6.4</v>
      </c>
      <c r="T42" s="13">
        <v>1</v>
      </c>
      <c r="U42" s="13">
        <v>2</v>
      </c>
      <c r="V42" s="13">
        <v>2</v>
      </c>
      <c r="W42" s="13">
        <v>0</v>
      </c>
      <c r="X42" s="5">
        <f t="shared" si="4"/>
        <v>20.350000000000001</v>
      </c>
      <c r="Y42" s="23">
        <f t="shared" si="5"/>
        <v>18.350000000000001</v>
      </c>
      <c r="Z42" s="5" t="str">
        <f t="shared" si="0"/>
        <v>Đạt</v>
      </c>
      <c r="AA42" s="6">
        <f t="shared" si="1"/>
        <v>0.35000000000000142</v>
      </c>
      <c r="AB42" s="23">
        <f t="shared" si="2"/>
        <v>20.25</v>
      </c>
    </row>
    <row r="43" spans="1:28" s="6" customFormat="1" ht="18.75" customHeight="1">
      <c r="A43" s="13">
        <f t="shared" si="3"/>
        <v>36</v>
      </c>
      <c r="B43" s="13"/>
      <c r="C43" s="13" t="s">
        <v>26</v>
      </c>
      <c r="D43" s="14" t="s">
        <v>27</v>
      </c>
      <c r="E43" s="14" t="s">
        <v>596</v>
      </c>
      <c r="F43" s="14" t="s">
        <v>658</v>
      </c>
      <c r="G43" s="13" t="s">
        <v>659</v>
      </c>
      <c r="H43" s="13">
        <v>1</v>
      </c>
      <c r="I43" s="13">
        <v>248</v>
      </c>
      <c r="J43" s="13" t="s">
        <v>29</v>
      </c>
      <c r="K43" s="13" t="s">
        <v>29</v>
      </c>
      <c r="L43" s="13" t="s">
        <v>35</v>
      </c>
      <c r="M43" s="13">
        <v>6.25</v>
      </c>
      <c r="N43" s="13">
        <v>1</v>
      </c>
      <c r="O43" s="13" t="s">
        <v>36</v>
      </c>
      <c r="P43" s="13">
        <v>6.2</v>
      </c>
      <c r="Q43" s="13">
        <v>1</v>
      </c>
      <c r="R43" s="13" t="s">
        <v>37</v>
      </c>
      <c r="S43" s="13">
        <v>6</v>
      </c>
      <c r="T43" s="13">
        <v>1</v>
      </c>
      <c r="U43" s="13">
        <v>1.5</v>
      </c>
      <c r="V43" s="13">
        <v>1.5</v>
      </c>
      <c r="W43" s="13">
        <v>0</v>
      </c>
      <c r="X43" s="5">
        <f t="shared" si="4"/>
        <v>19.95</v>
      </c>
      <c r="Y43" s="23">
        <f t="shared" si="5"/>
        <v>18.45</v>
      </c>
      <c r="Z43" s="5" t="str">
        <f t="shared" si="0"/>
        <v>Đạt</v>
      </c>
      <c r="AA43" s="6">
        <f t="shared" si="1"/>
        <v>0.94999999999999929</v>
      </c>
      <c r="AB43" s="23">
        <f t="shared" si="2"/>
        <v>20</v>
      </c>
    </row>
    <row r="44" spans="1:28" s="6" customFormat="1" ht="18.75" customHeight="1">
      <c r="A44" s="13">
        <f t="shared" si="3"/>
        <v>37</v>
      </c>
      <c r="B44" s="13">
        <v>1869</v>
      </c>
      <c r="C44" s="13" t="s">
        <v>26</v>
      </c>
      <c r="D44" s="14" t="s">
        <v>27</v>
      </c>
      <c r="E44" s="14" t="s">
        <v>596</v>
      </c>
      <c r="F44" s="14" t="s">
        <v>683</v>
      </c>
      <c r="G44" s="13" t="s">
        <v>684</v>
      </c>
      <c r="H44" s="13">
        <v>1</v>
      </c>
      <c r="I44" s="13">
        <v>243</v>
      </c>
      <c r="J44" s="13" t="s">
        <v>29</v>
      </c>
      <c r="K44" s="13" t="s">
        <v>29</v>
      </c>
      <c r="L44" s="13" t="s">
        <v>35</v>
      </c>
      <c r="M44" s="13">
        <v>4.5</v>
      </c>
      <c r="N44" s="13">
        <v>1</v>
      </c>
      <c r="O44" s="13" t="s">
        <v>36</v>
      </c>
      <c r="P44" s="13">
        <v>4.5999999999999996</v>
      </c>
      <c r="Q44" s="13">
        <v>1</v>
      </c>
      <c r="R44" s="13" t="s">
        <v>37</v>
      </c>
      <c r="S44" s="13">
        <v>7.4</v>
      </c>
      <c r="T44" s="13">
        <v>1</v>
      </c>
      <c r="U44" s="13">
        <v>3.5</v>
      </c>
      <c r="V44" s="13">
        <v>3.5</v>
      </c>
      <c r="W44" s="13">
        <v>0</v>
      </c>
      <c r="X44" s="5">
        <f t="shared" si="4"/>
        <v>20</v>
      </c>
      <c r="Y44" s="23">
        <f t="shared" si="5"/>
        <v>16.5</v>
      </c>
      <c r="Z44" s="5" t="str">
        <f t="shared" si="0"/>
        <v>Đạt</v>
      </c>
      <c r="AA44" s="6">
        <f t="shared" si="1"/>
        <v>0</v>
      </c>
      <c r="AB44" s="23">
        <f t="shared" si="2"/>
        <v>20</v>
      </c>
    </row>
    <row r="45" spans="1:28" s="6" customFormat="1" ht="18.75" customHeight="1">
      <c r="A45" s="13">
        <f t="shared" si="3"/>
        <v>38</v>
      </c>
      <c r="B45" s="13">
        <v>1757</v>
      </c>
      <c r="C45" s="13" t="s">
        <v>26</v>
      </c>
      <c r="D45" s="14" t="s">
        <v>27</v>
      </c>
      <c r="E45" s="14" t="s">
        <v>596</v>
      </c>
      <c r="F45" s="14" t="s">
        <v>239</v>
      </c>
      <c r="G45" s="13" t="s">
        <v>685</v>
      </c>
      <c r="H45" s="13">
        <v>1</v>
      </c>
      <c r="I45" s="13">
        <v>248</v>
      </c>
      <c r="J45" s="13" t="s">
        <v>29</v>
      </c>
      <c r="K45" s="13" t="s">
        <v>29</v>
      </c>
      <c r="L45" s="13" t="s">
        <v>35</v>
      </c>
      <c r="M45" s="13">
        <v>6.25</v>
      </c>
      <c r="N45" s="13">
        <v>1</v>
      </c>
      <c r="O45" s="13" t="s">
        <v>36</v>
      </c>
      <c r="P45" s="13">
        <v>4.8</v>
      </c>
      <c r="Q45" s="13">
        <v>1</v>
      </c>
      <c r="R45" s="13" t="s">
        <v>37</v>
      </c>
      <c r="S45" s="13">
        <v>5.4</v>
      </c>
      <c r="T45" s="13">
        <v>1</v>
      </c>
      <c r="U45" s="13">
        <v>3.5</v>
      </c>
      <c r="V45" s="13">
        <v>3.5</v>
      </c>
      <c r="W45" s="13">
        <v>0</v>
      </c>
      <c r="X45" s="5">
        <f t="shared" si="4"/>
        <v>19.950000000000003</v>
      </c>
      <c r="Y45" s="23">
        <f t="shared" si="5"/>
        <v>16.450000000000003</v>
      </c>
      <c r="Z45" s="5" t="str">
        <f t="shared" si="0"/>
        <v>Đạt</v>
      </c>
      <c r="AA45" s="6">
        <f t="shared" si="1"/>
        <v>0.95000000000000284</v>
      </c>
      <c r="AB45" s="23">
        <f t="shared" si="2"/>
        <v>20</v>
      </c>
    </row>
    <row r="46" spans="1:28" s="6" customFormat="1" ht="18.75" customHeight="1">
      <c r="A46" s="13">
        <f t="shared" si="3"/>
        <v>39</v>
      </c>
      <c r="B46" s="13">
        <v>1681</v>
      </c>
      <c r="C46" s="13" t="s">
        <v>26</v>
      </c>
      <c r="D46" s="14" t="s">
        <v>27</v>
      </c>
      <c r="E46" s="14" t="s">
        <v>596</v>
      </c>
      <c r="F46" s="14" t="s">
        <v>631</v>
      </c>
      <c r="G46" s="13" t="s">
        <v>632</v>
      </c>
      <c r="H46" s="13">
        <v>1</v>
      </c>
      <c r="I46" s="13">
        <v>253</v>
      </c>
      <c r="J46" s="13" t="s">
        <v>29</v>
      </c>
      <c r="K46" s="13" t="s">
        <v>29</v>
      </c>
      <c r="L46" s="13" t="s">
        <v>35</v>
      </c>
      <c r="M46" s="13">
        <v>7</v>
      </c>
      <c r="N46" s="13">
        <v>1</v>
      </c>
      <c r="O46" s="13" t="s">
        <v>36</v>
      </c>
      <c r="P46" s="13">
        <v>6.6</v>
      </c>
      <c r="Q46" s="13">
        <v>1</v>
      </c>
      <c r="R46" s="13" t="s">
        <v>37</v>
      </c>
      <c r="S46" s="13">
        <v>6.2</v>
      </c>
      <c r="T46" s="13">
        <v>1</v>
      </c>
      <c r="U46" s="13">
        <v>0</v>
      </c>
      <c r="V46" s="13">
        <v>0</v>
      </c>
      <c r="W46" s="13">
        <v>0</v>
      </c>
      <c r="X46" s="5">
        <f t="shared" si="4"/>
        <v>19.8</v>
      </c>
      <c r="Y46" s="23">
        <f t="shared" si="5"/>
        <v>19.8</v>
      </c>
      <c r="Z46" s="5" t="str">
        <f t="shared" si="0"/>
        <v>Đạt</v>
      </c>
      <c r="AA46" s="6">
        <f t="shared" si="1"/>
        <v>0.80000000000000071</v>
      </c>
      <c r="AB46" s="23">
        <f t="shared" si="2"/>
        <v>19.75</v>
      </c>
    </row>
    <row r="47" spans="1:28" s="6" customFormat="1" ht="18.75" customHeight="1">
      <c r="A47" s="13">
        <f t="shared" si="3"/>
        <v>40</v>
      </c>
      <c r="B47" s="13"/>
      <c r="C47" s="13" t="s">
        <v>26</v>
      </c>
      <c r="D47" s="14" t="s">
        <v>27</v>
      </c>
      <c r="E47" s="14" t="s">
        <v>596</v>
      </c>
      <c r="F47" s="14" t="s">
        <v>639</v>
      </c>
      <c r="G47" s="13" t="s">
        <v>640</v>
      </c>
      <c r="H47" s="13">
        <v>1</v>
      </c>
      <c r="I47" s="13">
        <v>254</v>
      </c>
      <c r="J47" s="13" t="s">
        <v>29</v>
      </c>
      <c r="K47" s="13" t="s">
        <v>29</v>
      </c>
      <c r="L47" s="13" t="s">
        <v>35</v>
      </c>
      <c r="M47" s="13">
        <v>6.25</v>
      </c>
      <c r="N47" s="13">
        <v>1</v>
      </c>
      <c r="O47" s="13" t="s">
        <v>36</v>
      </c>
      <c r="P47" s="13">
        <v>6.6</v>
      </c>
      <c r="Q47" s="13">
        <v>1</v>
      </c>
      <c r="R47" s="13" t="s">
        <v>37</v>
      </c>
      <c r="S47" s="13">
        <v>6.4</v>
      </c>
      <c r="T47" s="13">
        <v>1</v>
      </c>
      <c r="U47" s="13">
        <v>0.5</v>
      </c>
      <c r="V47" s="13">
        <v>0.5</v>
      </c>
      <c r="W47" s="13">
        <v>0</v>
      </c>
      <c r="X47" s="5">
        <f t="shared" si="4"/>
        <v>19.75</v>
      </c>
      <c r="Y47" s="23">
        <f t="shared" si="5"/>
        <v>19.25</v>
      </c>
      <c r="Z47" s="5" t="str">
        <f t="shared" si="0"/>
        <v>Đạt</v>
      </c>
      <c r="AA47" s="6">
        <f t="shared" si="1"/>
        <v>0.75</v>
      </c>
      <c r="AB47" s="23">
        <f t="shared" si="2"/>
        <v>19.75</v>
      </c>
    </row>
    <row r="48" spans="1:28" s="6" customFormat="1" ht="18.75" customHeight="1">
      <c r="A48" s="13">
        <f t="shared" si="3"/>
        <v>41</v>
      </c>
      <c r="B48" s="13"/>
      <c r="C48" s="13" t="s">
        <v>26</v>
      </c>
      <c r="D48" s="14" t="s">
        <v>27</v>
      </c>
      <c r="E48" s="14" t="s">
        <v>596</v>
      </c>
      <c r="F48" s="14" t="s">
        <v>688</v>
      </c>
      <c r="G48" s="13" t="s">
        <v>689</v>
      </c>
      <c r="H48" s="13">
        <v>1</v>
      </c>
      <c r="I48" s="13">
        <v>254</v>
      </c>
      <c r="J48" s="13" t="s">
        <v>29</v>
      </c>
      <c r="K48" s="13" t="s">
        <v>29</v>
      </c>
      <c r="L48" s="13" t="s">
        <v>35</v>
      </c>
      <c r="M48" s="13">
        <v>5.25</v>
      </c>
      <c r="N48" s="13">
        <v>1</v>
      </c>
      <c r="O48" s="13" t="s">
        <v>36</v>
      </c>
      <c r="P48" s="13">
        <v>5.8</v>
      </c>
      <c r="Q48" s="13">
        <v>1</v>
      </c>
      <c r="R48" s="13" t="s">
        <v>37</v>
      </c>
      <c r="S48" s="13">
        <v>5.2</v>
      </c>
      <c r="T48" s="13">
        <v>1</v>
      </c>
      <c r="U48" s="13">
        <v>3.5</v>
      </c>
      <c r="V48" s="13">
        <v>3.5</v>
      </c>
      <c r="W48" s="13">
        <v>0</v>
      </c>
      <c r="X48" s="5">
        <f t="shared" si="4"/>
        <v>19.75</v>
      </c>
      <c r="Y48" s="23">
        <f t="shared" si="5"/>
        <v>16.25</v>
      </c>
      <c r="Z48" s="5" t="str">
        <f t="shared" si="0"/>
        <v>Đạt</v>
      </c>
      <c r="AA48" s="6">
        <f t="shared" si="1"/>
        <v>0.75</v>
      </c>
      <c r="AB48" s="23">
        <f t="shared" si="2"/>
        <v>19.75</v>
      </c>
    </row>
    <row r="49" spans="1:28" s="6" customFormat="1" ht="18.75" customHeight="1">
      <c r="A49" s="13">
        <f t="shared" si="3"/>
        <v>42</v>
      </c>
      <c r="B49" s="13"/>
      <c r="C49" s="13" t="s">
        <v>26</v>
      </c>
      <c r="D49" s="14" t="s">
        <v>27</v>
      </c>
      <c r="E49" s="14" t="s">
        <v>596</v>
      </c>
      <c r="F49" s="14" t="s">
        <v>690</v>
      </c>
      <c r="G49" s="13" t="s">
        <v>691</v>
      </c>
      <c r="H49" s="13">
        <v>1</v>
      </c>
      <c r="I49" s="13">
        <v>257</v>
      </c>
      <c r="J49" s="13" t="s">
        <v>29</v>
      </c>
      <c r="K49" s="13" t="s">
        <v>29</v>
      </c>
      <c r="L49" s="13" t="s">
        <v>35</v>
      </c>
      <c r="M49" s="13">
        <v>4.75</v>
      </c>
      <c r="N49" s="13">
        <v>1</v>
      </c>
      <c r="O49" s="13" t="s">
        <v>36</v>
      </c>
      <c r="P49" s="13">
        <v>6</v>
      </c>
      <c r="Q49" s="13">
        <v>1</v>
      </c>
      <c r="R49" s="13" t="s">
        <v>37</v>
      </c>
      <c r="S49" s="13">
        <v>5.4</v>
      </c>
      <c r="T49" s="13">
        <v>1</v>
      </c>
      <c r="U49" s="13">
        <v>3.5</v>
      </c>
      <c r="V49" s="13">
        <v>3.5</v>
      </c>
      <c r="W49" s="13">
        <v>0</v>
      </c>
      <c r="X49" s="5">
        <f t="shared" si="4"/>
        <v>19.649999999999999</v>
      </c>
      <c r="Y49" s="23">
        <f t="shared" si="5"/>
        <v>16.149999999999999</v>
      </c>
      <c r="Z49" s="5" t="str">
        <f t="shared" si="0"/>
        <v>Đạt</v>
      </c>
      <c r="AA49" s="6">
        <f t="shared" si="1"/>
        <v>0.64999999999999858</v>
      </c>
      <c r="AB49" s="23">
        <f t="shared" si="2"/>
        <v>19.75</v>
      </c>
    </row>
    <row r="50" spans="1:28" s="6" customFormat="1" ht="18.75" customHeight="1">
      <c r="A50" s="13">
        <f t="shared" si="3"/>
        <v>43</v>
      </c>
      <c r="B50" s="13"/>
      <c r="C50" s="13" t="s">
        <v>26</v>
      </c>
      <c r="D50" s="14" t="s">
        <v>27</v>
      </c>
      <c r="E50" s="14" t="s">
        <v>596</v>
      </c>
      <c r="F50" s="14" t="s">
        <v>48</v>
      </c>
      <c r="G50" s="13" t="s">
        <v>668</v>
      </c>
      <c r="H50" s="13">
        <v>1</v>
      </c>
      <c r="I50" s="13">
        <v>266</v>
      </c>
      <c r="J50" s="13" t="s">
        <v>29</v>
      </c>
      <c r="K50" s="13" t="s">
        <v>29</v>
      </c>
      <c r="L50" s="13" t="s">
        <v>35</v>
      </c>
      <c r="M50" s="13">
        <v>6.5</v>
      </c>
      <c r="N50" s="13">
        <v>1</v>
      </c>
      <c r="O50" s="13" t="s">
        <v>36</v>
      </c>
      <c r="P50" s="13">
        <v>6.4</v>
      </c>
      <c r="Q50" s="13">
        <v>1</v>
      </c>
      <c r="R50" s="13" t="s">
        <v>37</v>
      </c>
      <c r="S50" s="13">
        <v>5</v>
      </c>
      <c r="T50" s="13">
        <v>1</v>
      </c>
      <c r="U50" s="13">
        <v>1.5</v>
      </c>
      <c r="V50" s="13">
        <v>1.5</v>
      </c>
      <c r="W50" s="13">
        <v>0</v>
      </c>
      <c r="X50" s="5">
        <f t="shared" si="4"/>
        <v>19.399999999999999</v>
      </c>
      <c r="Y50" s="23">
        <f t="shared" si="5"/>
        <v>17.899999999999999</v>
      </c>
      <c r="Z50" s="5" t="str">
        <f t="shared" si="0"/>
        <v>Đạt</v>
      </c>
      <c r="AA50" s="6">
        <f t="shared" si="1"/>
        <v>0.39999999999999858</v>
      </c>
      <c r="AB50" s="23">
        <f t="shared" si="2"/>
        <v>19.5</v>
      </c>
    </row>
    <row r="51" spans="1:28" s="6" customFormat="1" ht="18.75" customHeight="1">
      <c r="A51" s="13">
        <f t="shared" si="3"/>
        <v>44</v>
      </c>
      <c r="B51" s="13"/>
      <c r="C51" s="13" t="s">
        <v>26</v>
      </c>
      <c r="D51" s="14" t="s">
        <v>27</v>
      </c>
      <c r="E51" s="14" t="s">
        <v>596</v>
      </c>
      <c r="F51" s="14" t="s">
        <v>557</v>
      </c>
      <c r="G51" s="13" t="s">
        <v>558</v>
      </c>
      <c r="H51" s="13">
        <v>1</v>
      </c>
      <c r="I51" s="13">
        <v>259</v>
      </c>
      <c r="J51" s="13" t="s">
        <v>29</v>
      </c>
      <c r="K51" s="13" t="s">
        <v>29</v>
      </c>
      <c r="L51" s="13" t="s">
        <v>35</v>
      </c>
      <c r="M51" s="13">
        <v>7</v>
      </c>
      <c r="N51" s="13">
        <v>1</v>
      </c>
      <c r="O51" s="13" t="s">
        <v>36</v>
      </c>
      <c r="P51" s="13">
        <v>6.2</v>
      </c>
      <c r="Q51" s="13">
        <v>1</v>
      </c>
      <c r="R51" s="13" t="s">
        <v>37</v>
      </c>
      <c r="S51" s="13">
        <v>4.4000000000000004</v>
      </c>
      <c r="T51" s="13">
        <v>1</v>
      </c>
      <c r="U51" s="13">
        <v>2</v>
      </c>
      <c r="V51" s="13">
        <v>2</v>
      </c>
      <c r="W51" s="13">
        <v>0</v>
      </c>
      <c r="X51" s="5">
        <f t="shared" si="4"/>
        <v>19.600000000000001</v>
      </c>
      <c r="Y51" s="23">
        <f t="shared" si="5"/>
        <v>17.600000000000001</v>
      </c>
      <c r="Z51" s="5" t="str">
        <f t="shared" si="0"/>
        <v>Đạt</v>
      </c>
      <c r="AA51" s="6">
        <f t="shared" si="1"/>
        <v>0.60000000000000142</v>
      </c>
      <c r="AB51" s="23">
        <f t="shared" si="2"/>
        <v>19.5</v>
      </c>
    </row>
    <row r="52" spans="1:28" s="6" customFormat="1" ht="18.75" customHeight="1">
      <c r="A52" s="13">
        <f t="shared" si="3"/>
        <v>45</v>
      </c>
      <c r="B52" s="13"/>
      <c r="C52" s="13" t="s">
        <v>26</v>
      </c>
      <c r="D52" s="14" t="s">
        <v>27</v>
      </c>
      <c r="E52" s="14" t="s">
        <v>596</v>
      </c>
      <c r="F52" s="14" t="s">
        <v>692</v>
      </c>
      <c r="G52" s="13" t="s">
        <v>693</v>
      </c>
      <c r="H52" s="13">
        <v>1</v>
      </c>
      <c r="I52" s="13">
        <v>259</v>
      </c>
      <c r="J52" s="13" t="s">
        <v>29</v>
      </c>
      <c r="K52" s="13" t="s">
        <v>29</v>
      </c>
      <c r="L52" s="13" t="s">
        <v>35</v>
      </c>
      <c r="M52" s="13">
        <v>5.5</v>
      </c>
      <c r="N52" s="13">
        <v>1</v>
      </c>
      <c r="O52" s="13" t="s">
        <v>36</v>
      </c>
      <c r="P52" s="13">
        <v>4.5999999999999996</v>
      </c>
      <c r="Q52" s="13">
        <v>1</v>
      </c>
      <c r="R52" s="13" t="s">
        <v>37</v>
      </c>
      <c r="S52" s="13">
        <v>6</v>
      </c>
      <c r="T52" s="13">
        <v>1</v>
      </c>
      <c r="U52" s="13">
        <v>3.5</v>
      </c>
      <c r="V52" s="13">
        <v>3.5</v>
      </c>
      <c r="W52" s="13">
        <v>0</v>
      </c>
      <c r="X52" s="5">
        <f t="shared" si="4"/>
        <v>19.600000000000001</v>
      </c>
      <c r="Y52" s="23">
        <f t="shared" si="5"/>
        <v>16.100000000000001</v>
      </c>
      <c r="Z52" s="5" t="str">
        <f t="shared" si="0"/>
        <v>Đạt</v>
      </c>
      <c r="AA52" s="6">
        <f t="shared" si="1"/>
        <v>0.60000000000000142</v>
      </c>
      <c r="AB52" s="23">
        <f t="shared" si="2"/>
        <v>19.5</v>
      </c>
    </row>
    <row r="53" spans="1:28" s="6" customFormat="1" ht="18.75" customHeight="1">
      <c r="A53" s="13">
        <f t="shared" si="3"/>
        <v>46</v>
      </c>
      <c r="B53" s="13">
        <v>1688</v>
      </c>
      <c r="C53" s="13" t="s">
        <v>26</v>
      </c>
      <c r="D53" s="14" t="s">
        <v>27</v>
      </c>
      <c r="E53" s="14" t="s">
        <v>596</v>
      </c>
      <c r="F53" s="14" t="s">
        <v>315</v>
      </c>
      <c r="G53" s="13" t="s">
        <v>316</v>
      </c>
      <c r="H53" s="13">
        <v>1</v>
      </c>
      <c r="I53" s="13">
        <v>268</v>
      </c>
      <c r="J53" s="13" t="s">
        <v>29</v>
      </c>
      <c r="K53" s="13" t="s">
        <v>29</v>
      </c>
      <c r="L53" s="13" t="s">
        <v>35</v>
      </c>
      <c r="M53" s="13">
        <v>6.75</v>
      </c>
      <c r="N53" s="13">
        <v>1</v>
      </c>
      <c r="O53" s="13" t="s">
        <v>36</v>
      </c>
      <c r="P53" s="13">
        <v>7.2</v>
      </c>
      <c r="Q53" s="13">
        <v>1</v>
      </c>
      <c r="R53" s="13" t="s">
        <v>37</v>
      </c>
      <c r="S53" s="13">
        <v>5.4</v>
      </c>
      <c r="T53" s="13">
        <v>1</v>
      </c>
      <c r="U53" s="13">
        <v>0</v>
      </c>
      <c r="V53" s="13">
        <v>0</v>
      </c>
      <c r="W53" s="13">
        <v>0</v>
      </c>
      <c r="X53" s="5">
        <f t="shared" si="4"/>
        <v>19.350000000000001</v>
      </c>
      <c r="Y53" s="23">
        <f t="shared" si="5"/>
        <v>19.350000000000001</v>
      </c>
      <c r="Z53" s="5" t="str">
        <f t="shared" si="0"/>
        <v>Đạt</v>
      </c>
      <c r="AA53" s="6">
        <f t="shared" si="1"/>
        <v>0.35000000000000142</v>
      </c>
      <c r="AB53" s="23">
        <f t="shared" si="2"/>
        <v>19.25</v>
      </c>
    </row>
    <row r="54" spans="1:28" s="6" customFormat="1" ht="18.75" customHeight="1">
      <c r="A54" s="13">
        <f t="shared" si="3"/>
        <v>47</v>
      </c>
      <c r="B54" s="13">
        <v>1697</v>
      </c>
      <c r="C54" s="13" t="s">
        <v>26</v>
      </c>
      <c r="D54" s="14" t="s">
        <v>27</v>
      </c>
      <c r="E54" s="14" t="s">
        <v>596</v>
      </c>
      <c r="F54" s="14" t="s">
        <v>119</v>
      </c>
      <c r="G54" s="13" t="s">
        <v>244</v>
      </c>
      <c r="H54" s="13">
        <v>1</v>
      </c>
      <c r="I54" s="13">
        <v>272</v>
      </c>
      <c r="J54" s="13" t="s">
        <v>29</v>
      </c>
      <c r="K54" s="13" t="s">
        <v>29</v>
      </c>
      <c r="L54" s="13" t="s">
        <v>35</v>
      </c>
      <c r="M54" s="13">
        <v>7.5</v>
      </c>
      <c r="N54" s="13">
        <v>1</v>
      </c>
      <c r="O54" s="13" t="s">
        <v>36</v>
      </c>
      <c r="P54" s="13">
        <v>5.8</v>
      </c>
      <c r="Q54" s="13">
        <v>1</v>
      </c>
      <c r="R54" s="13" t="s">
        <v>37</v>
      </c>
      <c r="S54" s="13">
        <v>6</v>
      </c>
      <c r="T54" s="13">
        <v>1</v>
      </c>
      <c r="U54" s="13">
        <v>0</v>
      </c>
      <c r="V54" s="13">
        <v>0</v>
      </c>
      <c r="W54" s="13">
        <v>0</v>
      </c>
      <c r="X54" s="5">
        <f t="shared" si="4"/>
        <v>19.3</v>
      </c>
      <c r="Y54" s="23">
        <f t="shared" si="5"/>
        <v>19.3</v>
      </c>
      <c r="Z54" s="5" t="str">
        <f t="shared" si="0"/>
        <v>Đạt</v>
      </c>
      <c r="AA54" s="6">
        <f t="shared" si="1"/>
        <v>0.30000000000000071</v>
      </c>
      <c r="AB54" s="23">
        <f t="shared" si="2"/>
        <v>19.25</v>
      </c>
    </row>
    <row r="55" spans="1:28" s="6" customFormat="1" ht="18.75" customHeight="1">
      <c r="A55" s="13">
        <f t="shared" si="3"/>
        <v>48</v>
      </c>
      <c r="B55" s="13">
        <v>1878</v>
      </c>
      <c r="C55" s="13" t="s">
        <v>26</v>
      </c>
      <c r="D55" s="14" t="s">
        <v>27</v>
      </c>
      <c r="E55" s="14" t="s">
        <v>596</v>
      </c>
      <c r="F55" s="14" t="s">
        <v>648</v>
      </c>
      <c r="G55" s="13" t="s">
        <v>649</v>
      </c>
      <c r="H55" s="13">
        <v>1</v>
      </c>
      <c r="I55" s="13">
        <v>268</v>
      </c>
      <c r="J55" s="13" t="s">
        <v>29</v>
      </c>
      <c r="K55" s="13" t="s">
        <v>29</v>
      </c>
      <c r="L55" s="13" t="s">
        <v>35</v>
      </c>
      <c r="M55" s="13">
        <v>7.25</v>
      </c>
      <c r="N55" s="13">
        <v>1</v>
      </c>
      <c r="O55" s="13" t="s">
        <v>36</v>
      </c>
      <c r="P55" s="13">
        <v>5.6</v>
      </c>
      <c r="Q55" s="13">
        <v>1</v>
      </c>
      <c r="R55" s="13" t="s">
        <v>37</v>
      </c>
      <c r="S55" s="13">
        <v>6</v>
      </c>
      <c r="T55" s="13">
        <v>1</v>
      </c>
      <c r="U55" s="13">
        <v>0.5</v>
      </c>
      <c r="V55" s="13">
        <v>0.5</v>
      </c>
      <c r="W55" s="13">
        <v>0</v>
      </c>
      <c r="X55" s="5">
        <f t="shared" si="4"/>
        <v>19.350000000000001</v>
      </c>
      <c r="Y55" s="23">
        <f t="shared" si="5"/>
        <v>18.850000000000001</v>
      </c>
      <c r="Z55" s="5" t="str">
        <f t="shared" si="0"/>
        <v>Đạt</v>
      </c>
      <c r="AA55" s="6">
        <f t="shared" si="1"/>
        <v>0.35000000000000142</v>
      </c>
      <c r="AB55" s="23">
        <f t="shared" si="2"/>
        <v>19.25</v>
      </c>
    </row>
    <row r="56" spans="1:28" s="6" customFormat="1" ht="18.75" customHeight="1">
      <c r="A56" s="13">
        <f t="shared" si="3"/>
        <v>49</v>
      </c>
      <c r="B56" s="13"/>
      <c r="C56" s="13" t="s">
        <v>26</v>
      </c>
      <c r="D56" s="14" t="s">
        <v>27</v>
      </c>
      <c r="E56" s="14" t="s">
        <v>596</v>
      </c>
      <c r="F56" s="14" t="s">
        <v>652</v>
      </c>
      <c r="G56" s="13" t="s">
        <v>653</v>
      </c>
      <c r="H56" s="13">
        <v>1</v>
      </c>
      <c r="I56" s="13">
        <v>280</v>
      </c>
      <c r="J56" s="13" t="s">
        <v>29</v>
      </c>
      <c r="K56" s="13" t="s">
        <v>29</v>
      </c>
      <c r="L56" s="13" t="s">
        <v>35</v>
      </c>
      <c r="M56" s="13">
        <v>6.5</v>
      </c>
      <c r="N56" s="13">
        <v>1</v>
      </c>
      <c r="O56" s="13" t="s">
        <v>36</v>
      </c>
      <c r="P56" s="13">
        <v>7</v>
      </c>
      <c r="Q56" s="13">
        <v>1</v>
      </c>
      <c r="R56" s="13" t="s">
        <v>37</v>
      </c>
      <c r="S56" s="13">
        <v>5.2</v>
      </c>
      <c r="T56" s="13">
        <v>1</v>
      </c>
      <c r="U56" s="13">
        <v>0.5</v>
      </c>
      <c r="V56" s="13">
        <v>0.5</v>
      </c>
      <c r="W56" s="13">
        <v>0</v>
      </c>
      <c r="X56" s="5">
        <f t="shared" si="4"/>
        <v>19.2</v>
      </c>
      <c r="Y56" s="23">
        <f t="shared" si="5"/>
        <v>18.7</v>
      </c>
      <c r="Z56" s="5" t="str">
        <f t="shared" si="0"/>
        <v>Đạt</v>
      </c>
      <c r="AA56" s="6">
        <f t="shared" si="1"/>
        <v>0.19999999999999929</v>
      </c>
      <c r="AB56" s="23">
        <f t="shared" si="2"/>
        <v>19.25</v>
      </c>
    </row>
    <row r="57" spans="1:28" s="6" customFormat="1" ht="18.75" customHeight="1">
      <c r="A57" s="13">
        <f t="shared" si="3"/>
        <v>50</v>
      </c>
      <c r="B57" s="13">
        <v>1761</v>
      </c>
      <c r="C57" s="13" t="s">
        <v>26</v>
      </c>
      <c r="D57" s="14" t="s">
        <v>27</v>
      </c>
      <c r="E57" s="14" t="s">
        <v>596</v>
      </c>
      <c r="F57" s="14" t="s">
        <v>233</v>
      </c>
      <c r="G57" s="13" t="s">
        <v>654</v>
      </c>
      <c r="H57" s="13">
        <v>1</v>
      </c>
      <c r="I57" s="13">
        <v>280</v>
      </c>
      <c r="J57" s="13" t="s">
        <v>29</v>
      </c>
      <c r="K57" s="13" t="s">
        <v>29</v>
      </c>
      <c r="L57" s="13" t="s">
        <v>35</v>
      </c>
      <c r="M57" s="13">
        <v>7.5</v>
      </c>
      <c r="N57" s="13">
        <v>1</v>
      </c>
      <c r="O57" s="13" t="s">
        <v>36</v>
      </c>
      <c r="P57" s="13">
        <v>5.6</v>
      </c>
      <c r="Q57" s="13">
        <v>1</v>
      </c>
      <c r="R57" s="13" t="s">
        <v>37</v>
      </c>
      <c r="S57" s="13">
        <v>5.6</v>
      </c>
      <c r="T57" s="13">
        <v>1</v>
      </c>
      <c r="U57" s="13">
        <v>0.5</v>
      </c>
      <c r="V57" s="13">
        <v>0.5</v>
      </c>
      <c r="W57" s="13">
        <v>0</v>
      </c>
      <c r="X57" s="5">
        <f t="shared" si="4"/>
        <v>19.2</v>
      </c>
      <c r="Y57" s="23">
        <f t="shared" si="5"/>
        <v>18.7</v>
      </c>
      <c r="Z57" s="5" t="str">
        <f t="shared" si="0"/>
        <v>Đạt</v>
      </c>
      <c r="AA57" s="6">
        <f t="shared" si="1"/>
        <v>0.19999999999999929</v>
      </c>
      <c r="AB57" s="23">
        <f t="shared" si="2"/>
        <v>19.25</v>
      </c>
    </row>
    <row r="58" spans="1:28" s="6" customFormat="1" ht="18.75" customHeight="1">
      <c r="A58" s="13">
        <f t="shared" si="3"/>
        <v>51</v>
      </c>
      <c r="B58" s="13">
        <v>1786</v>
      </c>
      <c r="C58" s="13" t="s">
        <v>26</v>
      </c>
      <c r="D58" s="14" t="s">
        <v>27</v>
      </c>
      <c r="E58" s="14" t="s">
        <v>596</v>
      </c>
      <c r="F58" s="14" t="s">
        <v>255</v>
      </c>
      <c r="G58" s="13" t="s">
        <v>256</v>
      </c>
      <c r="H58" s="13">
        <v>1</v>
      </c>
      <c r="I58" s="13">
        <v>285</v>
      </c>
      <c r="J58" s="13" t="s">
        <v>29</v>
      </c>
      <c r="K58" s="13" t="s">
        <v>29</v>
      </c>
      <c r="L58" s="13" t="s">
        <v>35</v>
      </c>
      <c r="M58" s="13">
        <v>6.25</v>
      </c>
      <c r="N58" s="13">
        <v>1</v>
      </c>
      <c r="O58" s="13" t="s">
        <v>36</v>
      </c>
      <c r="P58" s="13">
        <v>6.6</v>
      </c>
      <c r="Q58" s="13">
        <v>1</v>
      </c>
      <c r="R58" s="13" t="s">
        <v>37</v>
      </c>
      <c r="S58" s="13">
        <v>5.8</v>
      </c>
      <c r="T58" s="13">
        <v>1</v>
      </c>
      <c r="U58" s="13">
        <v>0.5</v>
      </c>
      <c r="V58" s="13">
        <v>0.5</v>
      </c>
      <c r="W58" s="13">
        <v>0</v>
      </c>
      <c r="X58" s="5">
        <f t="shared" si="4"/>
        <v>19.149999999999999</v>
      </c>
      <c r="Y58" s="23">
        <f t="shared" si="5"/>
        <v>18.649999999999999</v>
      </c>
      <c r="Z58" s="5" t="str">
        <f t="shared" si="0"/>
        <v>Đạt</v>
      </c>
      <c r="AA58" s="6">
        <f t="shared" si="1"/>
        <v>0.14999999999999858</v>
      </c>
      <c r="AB58" s="23">
        <f t="shared" si="2"/>
        <v>19.25</v>
      </c>
    </row>
    <row r="59" spans="1:28" s="6" customFormat="1" ht="18.75" customHeight="1">
      <c r="A59" s="13">
        <f t="shared" si="3"/>
        <v>52</v>
      </c>
      <c r="B59" s="13">
        <v>1766</v>
      </c>
      <c r="C59" s="13" t="s">
        <v>26</v>
      </c>
      <c r="D59" s="14" t="s">
        <v>27</v>
      </c>
      <c r="E59" s="14" t="s">
        <v>596</v>
      </c>
      <c r="F59" s="14" t="s">
        <v>664</v>
      </c>
      <c r="G59" s="13" t="s">
        <v>665</v>
      </c>
      <c r="H59" s="13">
        <v>1</v>
      </c>
      <c r="I59" s="13">
        <v>274</v>
      </c>
      <c r="J59" s="13" t="s">
        <v>29</v>
      </c>
      <c r="K59" s="13" t="s">
        <v>29</v>
      </c>
      <c r="L59" s="13" t="s">
        <v>35</v>
      </c>
      <c r="M59" s="13">
        <v>6.25</v>
      </c>
      <c r="N59" s="13">
        <v>1</v>
      </c>
      <c r="O59" s="13" t="s">
        <v>36</v>
      </c>
      <c r="P59" s="13">
        <v>6.2</v>
      </c>
      <c r="Q59" s="13">
        <v>1</v>
      </c>
      <c r="R59" s="13" t="s">
        <v>37</v>
      </c>
      <c r="S59" s="13">
        <v>5.8</v>
      </c>
      <c r="T59" s="13">
        <v>1</v>
      </c>
      <c r="U59" s="13">
        <v>1</v>
      </c>
      <c r="V59" s="13">
        <v>1</v>
      </c>
      <c r="W59" s="13">
        <v>0</v>
      </c>
      <c r="X59" s="5">
        <f t="shared" si="4"/>
        <v>19.25</v>
      </c>
      <c r="Y59" s="23">
        <f t="shared" si="5"/>
        <v>18.25</v>
      </c>
      <c r="Z59" s="5" t="str">
        <f t="shared" si="0"/>
        <v>Đạt</v>
      </c>
      <c r="AA59" s="6">
        <f t="shared" si="1"/>
        <v>0.25</v>
      </c>
      <c r="AB59" s="23">
        <f t="shared" si="2"/>
        <v>19.25</v>
      </c>
    </row>
    <row r="60" spans="1:28" s="6" customFormat="1" ht="18.75" customHeight="1">
      <c r="A60" s="13">
        <f t="shared" si="3"/>
        <v>53</v>
      </c>
      <c r="B60" s="13">
        <v>1830</v>
      </c>
      <c r="C60" s="13" t="s">
        <v>26</v>
      </c>
      <c r="D60" s="14" t="s">
        <v>27</v>
      </c>
      <c r="E60" s="14" t="s">
        <v>596</v>
      </c>
      <c r="F60" s="14" t="s">
        <v>247</v>
      </c>
      <c r="G60" s="13" t="s">
        <v>248</v>
      </c>
      <c r="H60" s="13">
        <v>1</v>
      </c>
      <c r="I60" s="13">
        <v>274</v>
      </c>
      <c r="J60" s="13" t="s">
        <v>29</v>
      </c>
      <c r="K60" s="13" t="s">
        <v>29</v>
      </c>
      <c r="L60" s="13" t="s">
        <v>35</v>
      </c>
      <c r="M60" s="13">
        <v>5.75</v>
      </c>
      <c r="N60" s="13">
        <v>1</v>
      </c>
      <c r="O60" s="13" t="s">
        <v>36</v>
      </c>
      <c r="P60" s="13">
        <v>6.6</v>
      </c>
      <c r="Q60" s="13">
        <v>1</v>
      </c>
      <c r="R60" s="13" t="s">
        <v>37</v>
      </c>
      <c r="S60" s="13">
        <v>5.4</v>
      </c>
      <c r="T60" s="13">
        <v>1</v>
      </c>
      <c r="U60" s="13">
        <v>1.5</v>
      </c>
      <c r="V60" s="13">
        <v>1.5</v>
      </c>
      <c r="W60" s="13">
        <v>0</v>
      </c>
      <c r="X60" s="5">
        <f t="shared" si="4"/>
        <v>19.25</v>
      </c>
      <c r="Y60" s="23">
        <f t="shared" si="5"/>
        <v>17.75</v>
      </c>
      <c r="Z60" s="5" t="str">
        <f t="shared" si="0"/>
        <v>Đạt</v>
      </c>
      <c r="AA60" s="6">
        <f t="shared" si="1"/>
        <v>0.25</v>
      </c>
      <c r="AB60" s="23">
        <f t="shared" si="2"/>
        <v>19.25</v>
      </c>
    </row>
    <row r="61" spans="1:28" s="6" customFormat="1" ht="18.75" customHeight="1">
      <c r="A61" s="13">
        <f t="shared" si="3"/>
        <v>54</v>
      </c>
      <c r="B61" s="13">
        <v>1692</v>
      </c>
      <c r="C61" s="13" t="s">
        <v>26</v>
      </c>
      <c r="D61" s="14" t="s">
        <v>27</v>
      </c>
      <c r="E61" s="14" t="s">
        <v>596</v>
      </c>
      <c r="F61" s="14" t="s">
        <v>278</v>
      </c>
      <c r="G61" s="13" t="s">
        <v>279</v>
      </c>
      <c r="H61" s="13">
        <v>1</v>
      </c>
      <c r="I61" s="13">
        <v>300</v>
      </c>
      <c r="J61" s="13" t="s">
        <v>29</v>
      </c>
      <c r="K61" s="13" t="s">
        <v>29</v>
      </c>
      <c r="L61" s="13" t="s">
        <v>35</v>
      </c>
      <c r="M61" s="13">
        <v>5.75</v>
      </c>
      <c r="N61" s="13">
        <v>1</v>
      </c>
      <c r="O61" s="13" t="s">
        <v>36</v>
      </c>
      <c r="P61" s="13">
        <v>7.2</v>
      </c>
      <c r="Q61" s="13">
        <v>1</v>
      </c>
      <c r="R61" s="13" t="s">
        <v>37</v>
      </c>
      <c r="S61" s="13">
        <v>6</v>
      </c>
      <c r="T61" s="13">
        <v>1</v>
      </c>
      <c r="U61" s="13">
        <v>0</v>
      </c>
      <c r="V61" s="13">
        <v>0</v>
      </c>
      <c r="W61" s="13">
        <v>0</v>
      </c>
      <c r="X61" s="5">
        <f t="shared" si="4"/>
        <v>18.95</v>
      </c>
      <c r="Y61" s="23">
        <f t="shared" si="5"/>
        <v>18.95</v>
      </c>
      <c r="Z61" s="5" t="str">
        <f t="shared" si="0"/>
        <v>Đạt</v>
      </c>
      <c r="AA61" s="6">
        <f t="shared" si="1"/>
        <v>0.94999999999999929</v>
      </c>
      <c r="AB61" s="23">
        <f t="shared" si="2"/>
        <v>19</v>
      </c>
    </row>
    <row r="62" spans="1:28" s="6" customFormat="1" ht="18.75" customHeight="1">
      <c r="A62" s="13">
        <f t="shared" si="3"/>
        <v>55</v>
      </c>
      <c r="B62" s="13"/>
      <c r="C62" s="13" t="s">
        <v>26</v>
      </c>
      <c r="D62" s="14" t="s">
        <v>27</v>
      </c>
      <c r="E62" s="14" t="s">
        <v>596</v>
      </c>
      <c r="F62" s="14" t="s">
        <v>263</v>
      </c>
      <c r="G62" s="13" t="s">
        <v>264</v>
      </c>
      <c r="H62" s="13">
        <v>1</v>
      </c>
      <c r="I62" s="13">
        <v>291</v>
      </c>
      <c r="J62" s="13" t="s">
        <v>29</v>
      </c>
      <c r="K62" s="13" t="s">
        <v>29</v>
      </c>
      <c r="L62" s="13" t="s">
        <v>35</v>
      </c>
      <c r="M62" s="13">
        <v>6.25</v>
      </c>
      <c r="N62" s="13">
        <v>1</v>
      </c>
      <c r="O62" s="13" t="s">
        <v>36</v>
      </c>
      <c r="P62" s="13">
        <v>6.8</v>
      </c>
      <c r="Q62" s="13">
        <v>1</v>
      </c>
      <c r="R62" s="13" t="s">
        <v>37</v>
      </c>
      <c r="S62" s="13">
        <v>5</v>
      </c>
      <c r="T62" s="13">
        <v>1</v>
      </c>
      <c r="U62" s="13">
        <v>1</v>
      </c>
      <c r="V62" s="13">
        <v>1</v>
      </c>
      <c r="W62" s="13">
        <v>0</v>
      </c>
      <c r="X62" s="5">
        <f t="shared" si="4"/>
        <v>19.05</v>
      </c>
      <c r="Y62" s="23">
        <f t="shared" si="5"/>
        <v>18.05</v>
      </c>
      <c r="Z62" s="5" t="str">
        <f t="shared" si="0"/>
        <v>Đạt</v>
      </c>
      <c r="AA62" s="6">
        <f t="shared" si="1"/>
        <v>5.0000000000000711E-2</v>
      </c>
      <c r="AB62" s="23">
        <f t="shared" si="2"/>
        <v>19</v>
      </c>
    </row>
    <row r="63" spans="1:28" s="6" customFormat="1" ht="18.75" customHeight="1">
      <c r="A63" s="13">
        <f t="shared" si="3"/>
        <v>56</v>
      </c>
      <c r="B63" s="13"/>
      <c r="C63" s="13" t="s">
        <v>26</v>
      </c>
      <c r="D63" s="14" t="s">
        <v>27</v>
      </c>
      <c r="E63" s="14" t="s">
        <v>596</v>
      </c>
      <c r="F63" s="14" t="s">
        <v>272</v>
      </c>
      <c r="G63" s="13" t="s">
        <v>273</v>
      </c>
      <c r="H63" s="13">
        <v>1</v>
      </c>
      <c r="I63" s="13">
        <v>300</v>
      </c>
      <c r="J63" s="13" t="s">
        <v>29</v>
      </c>
      <c r="K63" s="13" t="s">
        <v>29</v>
      </c>
      <c r="L63" s="13" t="s">
        <v>35</v>
      </c>
      <c r="M63" s="13">
        <v>7.75</v>
      </c>
      <c r="N63" s="13">
        <v>1</v>
      </c>
      <c r="O63" s="13" t="s">
        <v>36</v>
      </c>
      <c r="P63" s="13">
        <v>6</v>
      </c>
      <c r="Q63" s="13">
        <v>1</v>
      </c>
      <c r="R63" s="13" t="s">
        <v>37</v>
      </c>
      <c r="S63" s="13">
        <v>4.2</v>
      </c>
      <c r="T63" s="13">
        <v>1</v>
      </c>
      <c r="U63" s="13">
        <v>1</v>
      </c>
      <c r="V63" s="13">
        <v>1</v>
      </c>
      <c r="W63" s="13">
        <v>0</v>
      </c>
      <c r="X63" s="5">
        <f t="shared" si="4"/>
        <v>18.95</v>
      </c>
      <c r="Y63" s="23">
        <f t="shared" si="5"/>
        <v>17.95</v>
      </c>
      <c r="Z63" s="5" t="str">
        <f t="shared" si="0"/>
        <v>Đạt</v>
      </c>
      <c r="AA63" s="6">
        <f t="shared" si="1"/>
        <v>0.94999999999999929</v>
      </c>
      <c r="AB63" s="23">
        <f t="shared" si="2"/>
        <v>19</v>
      </c>
    </row>
    <row r="64" spans="1:28" s="6" customFormat="1" ht="18.75" customHeight="1">
      <c r="A64" s="13">
        <f t="shared" si="3"/>
        <v>57</v>
      </c>
      <c r="B64" s="13">
        <v>1798</v>
      </c>
      <c r="C64" s="13" t="s">
        <v>26</v>
      </c>
      <c r="D64" s="14" t="s">
        <v>27</v>
      </c>
      <c r="E64" s="14" t="s">
        <v>596</v>
      </c>
      <c r="F64" s="14" t="s">
        <v>274</v>
      </c>
      <c r="G64" s="13" t="s">
        <v>275</v>
      </c>
      <c r="H64" s="13">
        <v>1</v>
      </c>
      <c r="I64" s="13">
        <v>300</v>
      </c>
      <c r="J64" s="13" t="s">
        <v>29</v>
      </c>
      <c r="K64" s="13" t="s">
        <v>29</v>
      </c>
      <c r="L64" s="13" t="s">
        <v>35</v>
      </c>
      <c r="M64" s="13">
        <v>4.75</v>
      </c>
      <c r="N64" s="13">
        <v>1</v>
      </c>
      <c r="O64" s="13" t="s">
        <v>36</v>
      </c>
      <c r="P64" s="13">
        <v>7.2</v>
      </c>
      <c r="Q64" s="13">
        <v>1</v>
      </c>
      <c r="R64" s="13" t="s">
        <v>37</v>
      </c>
      <c r="S64" s="13">
        <v>6</v>
      </c>
      <c r="T64" s="13">
        <v>1</v>
      </c>
      <c r="U64" s="13">
        <v>1</v>
      </c>
      <c r="V64" s="13">
        <v>1</v>
      </c>
      <c r="W64" s="13">
        <v>0</v>
      </c>
      <c r="X64" s="5">
        <f t="shared" si="4"/>
        <v>18.95</v>
      </c>
      <c r="Y64" s="23">
        <f t="shared" si="5"/>
        <v>17.95</v>
      </c>
      <c r="Z64" s="5" t="str">
        <f t="shared" si="0"/>
        <v>Đạt</v>
      </c>
      <c r="AA64" s="6">
        <f t="shared" si="1"/>
        <v>0.94999999999999929</v>
      </c>
      <c r="AB64" s="23">
        <f t="shared" si="2"/>
        <v>19</v>
      </c>
    </row>
    <row r="65" spans="1:28" s="6" customFormat="1" ht="18.75" customHeight="1">
      <c r="A65" s="13">
        <f t="shared" si="3"/>
        <v>58</v>
      </c>
      <c r="B65" s="13">
        <v>1846</v>
      </c>
      <c r="C65" s="13" t="s">
        <v>26</v>
      </c>
      <c r="D65" s="14" t="s">
        <v>27</v>
      </c>
      <c r="E65" s="14" t="s">
        <v>596</v>
      </c>
      <c r="F65" s="14" t="s">
        <v>207</v>
      </c>
      <c r="G65" s="13" t="s">
        <v>291</v>
      </c>
      <c r="H65" s="13">
        <v>1</v>
      </c>
      <c r="I65" s="13">
        <v>313</v>
      </c>
      <c r="J65" s="13" t="s">
        <v>29</v>
      </c>
      <c r="K65" s="13" t="s">
        <v>29</v>
      </c>
      <c r="L65" s="13" t="s">
        <v>35</v>
      </c>
      <c r="M65" s="13">
        <v>5.25</v>
      </c>
      <c r="N65" s="13">
        <v>1</v>
      </c>
      <c r="O65" s="13" t="s">
        <v>36</v>
      </c>
      <c r="P65" s="13">
        <v>6.6</v>
      </c>
      <c r="Q65" s="13">
        <v>1</v>
      </c>
      <c r="R65" s="13" t="s">
        <v>37</v>
      </c>
      <c r="S65" s="13">
        <v>6.4</v>
      </c>
      <c r="T65" s="13">
        <v>1</v>
      </c>
      <c r="U65" s="13">
        <v>0.5</v>
      </c>
      <c r="V65" s="13">
        <v>0.5</v>
      </c>
      <c r="W65" s="13">
        <v>0</v>
      </c>
      <c r="X65" s="5">
        <f t="shared" si="4"/>
        <v>18.75</v>
      </c>
      <c r="Y65" s="23">
        <f t="shared" si="5"/>
        <v>18.25</v>
      </c>
      <c r="Z65" s="5" t="str">
        <f t="shared" si="0"/>
        <v>Đạt</v>
      </c>
      <c r="AA65" s="6">
        <f t="shared" si="1"/>
        <v>0.75</v>
      </c>
      <c r="AB65" s="23">
        <f t="shared" si="2"/>
        <v>18.75</v>
      </c>
    </row>
    <row r="66" spans="1:28" s="6" customFormat="1" ht="18.75" customHeight="1">
      <c r="A66" s="13">
        <f t="shared" si="3"/>
        <v>59</v>
      </c>
      <c r="B66" s="13">
        <v>1880</v>
      </c>
      <c r="C66" s="13" t="s">
        <v>26</v>
      </c>
      <c r="D66" s="14" t="s">
        <v>27</v>
      </c>
      <c r="E66" s="14" t="s">
        <v>596</v>
      </c>
      <c r="F66" s="14" t="s">
        <v>669</v>
      </c>
      <c r="G66" s="13" t="s">
        <v>670</v>
      </c>
      <c r="H66" s="13">
        <v>1</v>
      </c>
      <c r="I66" s="13">
        <v>310</v>
      </c>
      <c r="J66" s="13" t="s">
        <v>29</v>
      </c>
      <c r="K66" s="13" t="s">
        <v>29</v>
      </c>
      <c r="L66" s="13" t="s">
        <v>35</v>
      </c>
      <c r="M66" s="13">
        <v>6.25</v>
      </c>
      <c r="N66" s="13">
        <v>1</v>
      </c>
      <c r="O66" s="13" t="s">
        <v>36</v>
      </c>
      <c r="P66" s="13">
        <v>6.2</v>
      </c>
      <c r="Q66" s="13">
        <v>1</v>
      </c>
      <c r="R66" s="13" t="s">
        <v>37</v>
      </c>
      <c r="S66" s="13">
        <v>5.4</v>
      </c>
      <c r="T66" s="13">
        <v>1</v>
      </c>
      <c r="U66" s="13">
        <v>1</v>
      </c>
      <c r="V66" s="13">
        <v>1</v>
      </c>
      <c r="W66" s="13">
        <v>0</v>
      </c>
      <c r="X66" s="5">
        <f t="shared" si="4"/>
        <v>18.850000000000001</v>
      </c>
      <c r="Y66" s="23">
        <f t="shared" si="5"/>
        <v>17.850000000000001</v>
      </c>
      <c r="Z66" s="5" t="str">
        <f t="shared" si="0"/>
        <v>Đạt</v>
      </c>
      <c r="AA66" s="6">
        <f t="shared" si="1"/>
        <v>0.85000000000000142</v>
      </c>
      <c r="AB66" s="23">
        <f t="shared" si="2"/>
        <v>18.75</v>
      </c>
    </row>
    <row r="67" spans="1:28" s="6" customFormat="1" ht="18.75" customHeight="1">
      <c r="A67" s="13">
        <f t="shared" si="3"/>
        <v>60</v>
      </c>
      <c r="B67" s="13">
        <v>1753</v>
      </c>
      <c r="C67" s="13" t="s">
        <v>26</v>
      </c>
      <c r="D67" s="14" t="s">
        <v>27</v>
      </c>
      <c r="E67" s="14" t="s">
        <v>596</v>
      </c>
      <c r="F67" s="14" t="s">
        <v>288</v>
      </c>
      <c r="G67" s="13" t="s">
        <v>289</v>
      </c>
      <c r="H67" s="13">
        <v>1</v>
      </c>
      <c r="I67" s="13">
        <v>310</v>
      </c>
      <c r="J67" s="13" t="s">
        <v>29</v>
      </c>
      <c r="K67" s="13" t="s">
        <v>29</v>
      </c>
      <c r="L67" s="13" t="s">
        <v>35</v>
      </c>
      <c r="M67" s="13">
        <v>6.25</v>
      </c>
      <c r="N67" s="13">
        <v>1</v>
      </c>
      <c r="O67" s="13" t="s">
        <v>36</v>
      </c>
      <c r="P67" s="13">
        <v>6</v>
      </c>
      <c r="Q67" s="13">
        <v>1</v>
      </c>
      <c r="R67" s="13" t="s">
        <v>37</v>
      </c>
      <c r="S67" s="13">
        <v>5.6</v>
      </c>
      <c r="T67" s="13">
        <v>1</v>
      </c>
      <c r="U67" s="13">
        <v>1</v>
      </c>
      <c r="V67" s="13">
        <v>1</v>
      </c>
      <c r="W67" s="13">
        <v>0</v>
      </c>
      <c r="X67" s="5">
        <f t="shared" si="4"/>
        <v>18.850000000000001</v>
      </c>
      <c r="Y67" s="23">
        <f t="shared" si="5"/>
        <v>17.850000000000001</v>
      </c>
      <c r="Z67" s="5" t="str">
        <f t="shared" si="0"/>
        <v>Đạt</v>
      </c>
      <c r="AA67" s="6">
        <f t="shared" si="1"/>
        <v>0.85000000000000142</v>
      </c>
      <c r="AB67" s="23">
        <f t="shared" si="2"/>
        <v>18.75</v>
      </c>
    </row>
    <row r="68" spans="1:28" s="6" customFormat="1" ht="18.75" customHeight="1">
      <c r="A68" s="13">
        <f t="shared" si="3"/>
        <v>61</v>
      </c>
      <c r="B68" s="13">
        <v>1842</v>
      </c>
      <c r="C68" s="13" t="s">
        <v>26</v>
      </c>
      <c r="D68" s="14" t="s">
        <v>27</v>
      </c>
      <c r="E68" s="14" t="s">
        <v>596</v>
      </c>
      <c r="F68" s="14" t="s">
        <v>292</v>
      </c>
      <c r="G68" s="13" t="s">
        <v>293</v>
      </c>
      <c r="H68" s="13">
        <v>1</v>
      </c>
      <c r="I68" s="13">
        <v>313</v>
      </c>
      <c r="J68" s="13" t="s">
        <v>29</v>
      </c>
      <c r="K68" s="13" t="s">
        <v>29</v>
      </c>
      <c r="L68" s="13" t="s">
        <v>35</v>
      </c>
      <c r="M68" s="13">
        <v>5.75</v>
      </c>
      <c r="N68" s="13">
        <v>1</v>
      </c>
      <c r="O68" s="13" t="s">
        <v>36</v>
      </c>
      <c r="P68" s="13">
        <v>6.2</v>
      </c>
      <c r="Q68" s="13">
        <v>1</v>
      </c>
      <c r="R68" s="13" t="s">
        <v>37</v>
      </c>
      <c r="S68" s="13">
        <v>5.8</v>
      </c>
      <c r="T68" s="13">
        <v>1</v>
      </c>
      <c r="U68" s="13">
        <v>1</v>
      </c>
      <c r="V68" s="13">
        <v>1</v>
      </c>
      <c r="W68" s="13">
        <v>0</v>
      </c>
      <c r="X68" s="5">
        <f t="shared" si="4"/>
        <v>18.75</v>
      </c>
      <c r="Y68" s="23">
        <f t="shared" si="5"/>
        <v>17.75</v>
      </c>
      <c r="Z68" s="5" t="str">
        <f t="shared" si="0"/>
        <v>Đạt</v>
      </c>
      <c r="AA68" s="6">
        <f t="shared" si="1"/>
        <v>0.75</v>
      </c>
      <c r="AB68" s="23">
        <f t="shared" si="2"/>
        <v>18.75</v>
      </c>
    </row>
    <row r="69" spans="1:28" s="6" customFormat="1" ht="18.75" customHeight="1">
      <c r="A69" s="13">
        <f t="shared" si="3"/>
        <v>62</v>
      </c>
      <c r="B69" s="13"/>
      <c r="C69" s="13" t="s">
        <v>26</v>
      </c>
      <c r="D69" s="14" t="s">
        <v>27</v>
      </c>
      <c r="E69" s="14" t="s">
        <v>596</v>
      </c>
      <c r="F69" s="14" t="s">
        <v>673</v>
      </c>
      <c r="G69" s="13" t="s">
        <v>674</v>
      </c>
      <c r="H69" s="13">
        <v>1</v>
      </c>
      <c r="I69" s="13">
        <v>319</v>
      </c>
      <c r="J69" s="13" t="s">
        <v>29</v>
      </c>
      <c r="K69" s="13" t="s">
        <v>29</v>
      </c>
      <c r="L69" s="13" t="s">
        <v>35</v>
      </c>
      <c r="M69" s="13">
        <v>7.5</v>
      </c>
      <c r="N69" s="13">
        <v>1</v>
      </c>
      <c r="O69" s="13" t="s">
        <v>36</v>
      </c>
      <c r="P69" s="13">
        <v>5.8</v>
      </c>
      <c r="Q69" s="13">
        <v>1</v>
      </c>
      <c r="R69" s="13" t="s">
        <v>37</v>
      </c>
      <c r="S69" s="13">
        <v>4.4000000000000004</v>
      </c>
      <c r="T69" s="13">
        <v>1</v>
      </c>
      <c r="U69" s="13">
        <v>1</v>
      </c>
      <c r="V69" s="13">
        <v>1</v>
      </c>
      <c r="W69" s="13">
        <v>0</v>
      </c>
      <c r="X69" s="5">
        <f t="shared" si="4"/>
        <v>18.700000000000003</v>
      </c>
      <c r="Y69" s="23">
        <f t="shared" si="5"/>
        <v>17.700000000000003</v>
      </c>
      <c r="Z69" s="5" t="str">
        <f t="shared" si="0"/>
        <v>Đạt</v>
      </c>
      <c r="AA69" s="6">
        <f t="shared" si="1"/>
        <v>0.70000000000000284</v>
      </c>
      <c r="AB69" s="23">
        <f t="shared" si="2"/>
        <v>18.75</v>
      </c>
    </row>
    <row r="70" spans="1:28" s="6" customFormat="1" ht="18.75" customHeight="1">
      <c r="A70" s="13">
        <f t="shared" si="3"/>
        <v>63</v>
      </c>
      <c r="B70" s="13">
        <v>1756</v>
      </c>
      <c r="C70" s="13" t="s">
        <v>26</v>
      </c>
      <c r="D70" s="14" t="s">
        <v>27</v>
      </c>
      <c r="E70" s="14" t="s">
        <v>596</v>
      </c>
      <c r="F70" s="14" t="s">
        <v>675</v>
      </c>
      <c r="G70" s="13" t="s">
        <v>676</v>
      </c>
      <c r="H70" s="13">
        <v>1</v>
      </c>
      <c r="I70" s="13">
        <v>319</v>
      </c>
      <c r="J70" s="13" t="s">
        <v>29</v>
      </c>
      <c r="K70" s="13" t="s">
        <v>29</v>
      </c>
      <c r="L70" s="13" t="s">
        <v>35</v>
      </c>
      <c r="M70" s="13">
        <v>5.5</v>
      </c>
      <c r="N70" s="13">
        <v>1</v>
      </c>
      <c r="O70" s="13" t="s">
        <v>36</v>
      </c>
      <c r="P70" s="13">
        <v>7.6</v>
      </c>
      <c r="Q70" s="13">
        <v>1</v>
      </c>
      <c r="R70" s="13" t="s">
        <v>37</v>
      </c>
      <c r="S70" s="13">
        <v>4.5999999999999996</v>
      </c>
      <c r="T70" s="13">
        <v>1</v>
      </c>
      <c r="U70" s="13">
        <v>1</v>
      </c>
      <c r="V70" s="13">
        <v>1</v>
      </c>
      <c r="W70" s="13">
        <v>0</v>
      </c>
      <c r="X70" s="5">
        <f t="shared" si="4"/>
        <v>18.7</v>
      </c>
      <c r="Y70" s="23">
        <f t="shared" si="5"/>
        <v>17.7</v>
      </c>
      <c r="Z70" s="5" t="str">
        <f t="shared" si="0"/>
        <v>Đạt</v>
      </c>
      <c r="AA70" s="6">
        <f t="shared" si="1"/>
        <v>0.69999999999999929</v>
      </c>
      <c r="AB70" s="23">
        <f t="shared" si="2"/>
        <v>18.75</v>
      </c>
    </row>
    <row r="71" spans="1:28" s="6" customFormat="1" ht="18.75" customHeight="1">
      <c r="A71" s="13">
        <f t="shared" si="3"/>
        <v>64</v>
      </c>
      <c r="B71" s="13"/>
      <c r="C71" s="13" t="s">
        <v>26</v>
      </c>
      <c r="D71" s="14" t="s">
        <v>27</v>
      </c>
      <c r="E71" s="14" t="s">
        <v>596</v>
      </c>
      <c r="F71" s="14" t="s">
        <v>177</v>
      </c>
      <c r="G71" s="13" t="s">
        <v>655</v>
      </c>
      <c r="H71" s="13">
        <v>1</v>
      </c>
      <c r="I71" s="13">
        <v>333</v>
      </c>
      <c r="J71" s="13" t="s">
        <v>29</v>
      </c>
      <c r="K71" s="13" t="s">
        <v>29</v>
      </c>
      <c r="L71" s="13" t="s">
        <v>35</v>
      </c>
      <c r="M71" s="13">
        <v>6.25</v>
      </c>
      <c r="N71" s="13">
        <v>1</v>
      </c>
      <c r="O71" s="13" t="s">
        <v>36</v>
      </c>
      <c r="P71" s="13">
        <v>5.8</v>
      </c>
      <c r="Q71" s="13">
        <v>1</v>
      </c>
      <c r="R71" s="13" t="s">
        <v>37</v>
      </c>
      <c r="S71" s="13">
        <v>6.4</v>
      </c>
      <c r="T71" s="13">
        <v>1</v>
      </c>
      <c r="U71" s="13">
        <v>0</v>
      </c>
      <c r="V71" s="13">
        <v>0</v>
      </c>
      <c r="W71" s="13">
        <v>0</v>
      </c>
      <c r="X71" s="5">
        <f t="shared" si="4"/>
        <v>18.450000000000003</v>
      </c>
      <c r="Y71" s="23">
        <f t="shared" si="5"/>
        <v>18.450000000000003</v>
      </c>
      <c r="Z71" s="5" t="str">
        <f t="shared" si="0"/>
        <v>Đạt</v>
      </c>
      <c r="AA71" s="6">
        <f t="shared" si="1"/>
        <v>0.45000000000000284</v>
      </c>
      <c r="AB71" s="23">
        <f t="shared" si="2"/>
        <v>18.5</v>
      </c>
    </row>
    <row r="72" spans="1:28" s="6" customFormat="1" ht="18.75" customHeight="1">
      <c r="A72" s="13">
        <f t="shared" si="3"/>
        <v>65</v>
      </c>
      <c r="B72" s="13"/>
      <c r="C72" s="13" t="s">
        <v>26</v>
      </c>
      <c r="D72" s="14" t="s">
        <v>27</v>
      </c>
      <c r="E72" s="14" t="s">
        <v>596</v>
      </c>
      <c r="F72" s="14" t="s">
        <v>303</v>
      </c>
      <c r="G72" s="13" t="s">
        <v>304</v>
      </c>
      <c r="H72" s="13">
        <v>1</v>
      </c>
      <c r="I72" s="13">
        <v>327</v>
      </c>
      <c r="J72" s="13" t="s">
        <v>29</v>
      </c>
      <c r="K72" s="13" t="s">
        <v>29</v>
      </c>
      <c r="L72" s="13" t="s">
        <v>35</v>
      </c>
      <c r="M72" s="13">
        <v>4</v>
      </c>
      <c r="N72" s="13">
        <v>1</v>
      </c>
      <c r="O72" s="13" t="s">
        <v>36</v>
      </c>
      <c r="P72" s="13">
        <v>6.4</v>
      </c>
      <c r="Q72" s="13">
        <v>1</v>
      </c>
      <c r="R72" s="13" t="s">
        <v>37</v>
      </c>
      <c r="S72" s="13">
        <v>7.2</v>
      </c>
      <c r="T72" s="13">
        <v>1</v>
      </c>
      <c r="U72" s="13">
        <v>1</v>
      </c>
      <c r="V72" s="13">
        <v>1</v>
      </c>
      <c r="W72" s="13">
        <v>0</v>
      </c>
      <c r="X72" s="5">
        <f t="shared" si="4"/>
        <v>18.600000000000001</v>
      </c>
      <c r="Y72" s="23">
        <f t="shared" si="5"/>
        <v>17.600000000000001</v>
      </c>
      <c r="Z72" s="5" t="str">
        <f t="shared" ref="Z72:Z131" si="6">IF(Y72 &gt;= 16, "Đạt", "Không")</f>
        <v>Đạt</v>
      </c>
      <c r="AA72" s="6">
        <f t="shared" ref="AA72:AA131" si="7">X72-INT(X72)</f>
        <v>0.60000000000000142</v>
      </c>
      <c r="AB72" s="23">
        <f t="shared" ref="AB72:AB131" si="8">IF(AA72&gt;=0.875, 1, IF(AA72&gt;=0.625, 0.75, IF(AA72&gt;=0.375, 0.5, IF(AA72&gt;=0.125, 0.25,0))))+INT(X72)</f>
        <v>18.5</v>
      </c>
    </row>
    <row r="73" spans="1:28" s="6" customFormat="1" ht="18.75" customHeight="1">
      <c r="A73" s="13">
        <f t="shared" ref="A73:A132" si="9">IF(J73=J72,A72+1, 1)</f>
        <v>66</v>
      </c>
      <c r="B73" s="13">
        <v>1808</v>
      </c>
      <c r="C73" s="13" t="s">
        <v>26</v>
      </c>
      <c r="D73" s="14" t="s">
        <v>27</v>
      </c>
      <c r="E73" s="14" t="s">
        <v>596</v>
      </c>
      <c r="F73" s="14" t="s">
        <v>309</v>
      </c>
      <c r="G73" s="13" t="s">
        <v>310</v>
      </c>
      <c r="H73" s="13">
        <v>1</v>
      </c>
      <c r="I73" s="13">
        <v>333</v>
      </c>
      <c r="J73" s="13" t="s">
        <v>29</v>
      </c>
      <c r="K73" s="13" t="s">
        <v>29</v>
      </c>
      <c r="L73" s="13" t="s">
        <v>35</v>
      </c>
      <c r="M73" s="13">
        <v>6.25</v>
      </c>
      <c r="N73" s="13">
        <v>1</v>
      </c>
      <c r="O73" s="13" t="s">
        <v>36</v>
      </c>
      <c r="P73" s="13">
        <v>7</v>
      </c>
      <c r="Q73" s="13">
        <v>1</v>
      </c>
      <c r="R73" s="13" t="s">
        <v>37</v>
      </c>
      <c r="S73" s="13">
        <v>4.2</v>
      </c>
      <c r="T73" s="13">
        <v>1</v>
      </c>
      <c r="U73" s="13">
        <v>1</v>
      </c>
      <c r="V73" s="13">
        <v>1</v>
      </c>
      <c r="W73" s="13">
        <v>0</v>
      </c>
      <c r="X73" s="5">
        <f t="shared" ref="X73:X132" si="10">M73+P73+S73+V73</f>
        <v>18.45</v>
      </c>
      <c r="Y73" s="23">
        <f t="shared" ref="Y73:Y132" si="11">M73+P73+S73</f>
        <v>17.45</v>
      </c>
      <c r="Z73" s="5" t="str">
        <f t="shared" si="6"/>
        <v>Đạt</v>
      </c>
      <c r="AA73" s="6">
        <f t="shared" si="7"/>
        <v>0.44999999999999929</v>
      </c>
      <c r="AB73" s="23">
        <f t="shared" si="8"/>
        <v>18.5</v>
      </c>
    </row>
    <row r="74" spans="1:28" s="6" customFormat="1" ht="18.75" customHeight="1">
      <c r="A74" s="13">
        <f t="shared" si="9"/>
        <v>67</v>
      </c>
      <c r="B74" s="13"/>
      <c r="C74" s="13" t="s">
        <v>26</v>
      </c>
      <c r="D74" s="14" t="s">
        <v>27</v>
      </c>
      <c r="E74" s="14" t="s">
        <v>596</v>
      </c>
      <c r="F74" s="14" t="s">
        <v>677</v>
      </c>
      <c r="G74" s="13" t="s">
        <v>678</v>
      </c>
      <c r="H74" s="13">
        <v>1</v>
      </c>
      <c r="I74" s="13">
        <v>339</v>
      </c>
      <c r="J74" s="13" t="s">
        <v>29</v>
      </c>
      <c r="K74" s="13" t="s">
        <v>29</v>
      </c>
      <c r="L74" s="13" t="s">
        <v>35</v>
      </c>
      <c r="M74" s="13">
        <v>6</v>
      </c>
      <c r="N74" s="13">
        <v>1</v>
      </c>
      <c r="O74" s="13" t="s">
        <v>36</v>
      </c>
      <c r="P74" s="13">
        <v>5.8</v>
      </c>
      <c r="Q74" s="13">
        <v>1</v>
      </c>
      <c r="R74" s="13" t="s">
        <v>37</v>
      </c>
      <c r="S74" s="13">
        <v>5.6</v>
      </c>
      <c r="T74" s="13">
        <v>1</v>
      </c>
      <c r="U74" s="13">
        <v>1</v>
      </c>
      <c r="V74" s="13">
        <v>1</v>
      </c>
      <c r="W74" s="13">
        <v>0</v>
      </c>
      <c r="X74" s="5">
        <f t="shared" si="10"/>
        <v>18.399999999999999</v>
      </c>
      <c r="Y74" s="23">
        <f t="shared" si="11"/>
        <v>17.399999999999999</v>
      </c>
      <c r="Z74" s="5" t="str">
        <f t="shared" si="6"/>
        <v>Đạt</v>
      </c>
      <c r="AA74" s="6">
        <f t="shared" si="7"/>
        <v>0.39999999999999858</v>
      </c>
      <c r="AB74" s="23">
        <f t="shared" si="8"/>
        <v>18.5</v>
      </c>
    </row>
    <row r="75" spans="1:28" s="6" customFormat="1" ht="18.75" customHeight="1">
      <c r="A75" s="13">
        <f t="shared" si="9"/>
        <v>68</v>
      </c>
      <c r="B75" s="13"/>
      <c r="C75" s="13" t="s">
        <v>26</v>
      </c>
      <c r="D75" s="14" t="s">
        <v>27</v>
      </c>
      <c r="E75" s="14" t="s">
        <v>596</v>
      </c>
      <c r="F75" s="14" t="s">
        <v>307</v>
      </c>
      <c r="G75" s="13" t="s">
        <v>308</v>
      </c>
      <c r="H75" s="13">
        <v>1</v>
      </c>
      <c r="I75" s="13">
        <v>328</v>
      </c>
      <c r="J75" s="13" t="s">
        <v>29</v>
      </c>
      <c r="K75" s="13" t="s">
        <v>29</v>
      </c>
      <c r="L75" s="13" t="s">
        <v>35</v>
      </c>
      <c r="M75" s="13">
        <v>4</v>
      </c>
      <c r="N75" s="13">
        <v>1</v>
      </c>
      <c r="O75" s="13" t="s">
        <v>36</v>
      </c>
      <c r="P75" s="13">
        <v>6.6</v>
      </c>
      <c r="Q75" s="13">
        <v>1</v>
      </c>
      <c r="R75" s="13" t="s">
        <v>37</v>
      </c>
      <c r="S75" s="13">
        <v>6.4</v>
      </c>
      <c r="T75" s="13">
        <v>1</v>
      </c>
      <c r="U75" s="13">
        <v>1.5</v>
      </c>
      <c r="V75" s="13">
        <v>1.5</v>
      </c>
      <c r="W75" s="13">
        <v>0</v>
      </c>
      <c r="X75" s="5">
        <f t="shared" si="10"/>
        <v>18.5</v>
      </c>
      <c r="Y75" s="23">
        <f t="shared" si="11"/>
        <v>17</v>
      </c>
      <c r="Z75" s="5" t="str">
        <f t="shared" si="6"/>
        <v>Đạt</v>
      </c>
      <c r="AA75" s="6">
        <f t="shared" si="7"/>
        <v>0.5</v>
      </c>
      <c r="AB75" s="23">
        <f t="shared" si="8"/>
        <v>18.5</v>
      </c>
    </row>
    <row r="76" spans="1:28" s="6" customFormat="1" ht="18.75" customHeight="1">
      <c r="A76" s="13">
        <f t="shared" si="9"/>
        <v>69</v>
      </c>
      <c r="B76" s="13"/>
      <c r="C76" s="13" t="s">
        <v>26</v>
      </c>
      <c r="D76" s="14" t="s">
        <v>27</v>
      </c>
      <c r="E76" s="14" t="s">
        <v>596</v>
      </c>
      <c r="F76" s="14" t="s">
        <v>681</v>
      </c>
      <c r="G76" s="13" t="s">
        <v>682</v>
      </c>
      <c r="H76" s="13">
        <v>1</v>
      </c>
      <c r="I76" s="13">
        <v>333</v>
      </c>
      <c r="J76" s="13" t="s">
        <v>29</v>
      </c>
      <c r="K76" s="13" t="s">
        <v>29</v>
      </c>
      <c r="L76" s="13" t="s">
        <v>35</v>
      </c>
      <c r="M76" s="13">
        <v>4.75</v>
      </c>
      <c r="N76" s="13">
        <v>1</v>
      </c>
      <c r="O76" s="13" t="s">
        <v>36</v>
      </c>
      <c r="P76" s="13">
        <v>6.8</v>
      </c>
      <c r="Q76" s="13">
        <v>1</v>
      </c>
      <c r="R76" s="13" t="s">
        <v>37</v>
      </c>
      <c r="S76" s="13">
        <v>5.4</v>
      </c>
      <c r="T76" s="13">
        <v>1</v>
      </c>
      <c r="U76" s="13">
        <v>1.5</v>
      </c>
      <c r="V76" s="13">
        <v>1.5</v>
      </c>
      <c r="W76" s="13">
        <v>0</v>
      </c>
      <c r="X76" s="5">
        <f t="shared" si="10"/>
        <v>18.450000000000003</v>
      </c>
      <c r="Y76" s="23">
        <f t="shared" si="11"/>
        <v>16.950000000000003</v>
      </c>
      <c r="Z76" s="5" t="str">
        <f t="shared" si="6"/>
        <v>Đạt</v>
      </c>
      <c r="AA76" s="6">
        <f t="shared" si="7"/>
        <v>0.45000000000000284</v>
      </c>
      <c r="AB76" s="23">
        <f t="shared" si="8"/>
        <v>18.5</v>
      </c>
    </row>
    <row r="77" spans="1:28" s="6" customFormat="1" ht="18.75" customHeight="1">
      <c r="A77" s="13">
        <f t="shared" si="9"/>
        <v>70</v>
      </c>
      <c r="B77" s="13"/>
      <c r="C77" s="13" t="s">
        <v>26</v>
      </c>
      <c r="D77" s="14" t="s">
        <v>27</v>
      </c>
      <c r="E77" s="14" t="s">
        <v>596</v>
      </c>
      <c r="F77" s="14" t="s">
        <v>415</v>
      </c>
      <c r="G77" s="13" t="s">
        <v>416</v>
      </c>
      <c r="H77" s="13">
        <v>1</v>
      </c>
      <c r="I77" s="13">
        <v>340</v>
      </c>
      <c r="J77" s="13" t="s">
        <v>29</v>
      </c>
      <c r="K77" s="13" t="s">
        <v>29</v>
      </c>
      <c r="L77" s="13" t="s">
        <v>35</v>
      </c>
      <c r="M77" s="13">
        <v>6.25</v>
      </c>
      <c r="N77" s="13">
        <v>1</v>
      </c>
      <c r="O77" s="13" t="s">
        <v>36</v>
      </c>
      <c r="P77" s="13">
        <v>5.8</v>
      </c>
      <c r="Q77" s="13">
        <v>1</v>
      </c>
      <c r="R77" s="13" t="s">
        <v>37</v>
      </c>
      <c r="S77" s="13">
        <v>5.8</v>
      </c>
      <c r="T77" s="13">
        <v>1</v>
      </c>
      <c r="U77" s="13">
        <v>0.5</v>
      </c>
      <c r="V77" s="13">
        <v>0.5</v>
      </c>
      <c r="W77" s="13">
        <v>0</v>
      </c>
      <c r="X77" s="5">
        <f t="shared" si="10"/>
        <v>18.350000000000001</v>
      </c>
      <c r="Y77" s="23">
        <f t="shared" si="11"/>
        <v>17.850000000000001</v>
      </c>
      <c r="Z77" s="5" t="str">
        <f t="shared" si="6"/>
        <v>Đạt</v>
      </c>
      <c r="AA77" s="6">
        <f t="shared" si="7"/>
        <v>0.35000000000000142</v>
      </c>
      <c r="AB77" s="23">
        <f t="shared" si="8"/>
        <v>18.25</v>
      </c>
    </row>
    <row r="78" spans="1:28" s="6" customFormat="1" ht="18.75" customHeight="1">
      <c r="A78" s="13">
        <f t="shared" si="9"/>
        <v>71</v>
      </c>
      <c r="B78" s="13">
        <v>1861</v>
      </c>
      <c r="C78" s="13" t="s">
        <v>26</v>
      </c>
      <c r="D78" s="14" t="s">
        <v>27</v>
      </c>
      <c r="E78" s="14" t="s">
        <v>596</v>
      </c>
      <c r="F78" s="14" t="s">
        <v>671</v>
      </c>
      <c r="G78" s="13" t="s">
        <v>672</v>
      </c>
      <c r="H78" s="13">
        <v>1</v>
      </c>
      <c r="I78" s="13">
        <v>342</v>
      </c>
      <c r="J78" s="13" t="s">
        <v>29</v>
      </c>
      <c r="K78" s="13" t="s">
        <v>29</v>
      </c>
      <c r="L78" s="13" t="s">
        <v>35</v>
      </c>
      <c r="M78" s="13">
        <v>6</v>
      </c>
      <c r="N78" s="13">
        <v>1</v>
      </c>
      <c r="O78" s="13" t="s">
        <v>36</v>
      </c>
      <c r="P78" s="13">
        <v>6.6</v>
      </c>
      <c r="Q78" s="13">
        <v>1</v>
      </c>
      <c r="R78" s="13" t="s">
        <v>37</v>
      </c>
      <c r="S78" s="13">
        <v>5.2</v>
      </c>
      <c r="T78" s="13">
        <v>1</v>
      </c>
      <c r="U78" s="13">
        <v>0.5</v>
      </c>
      <c r="V78" s="13">
        <v>0.5</v>
      </c>
      <c r="W78" s="13">
        <v>0</v>
      </c>
      <c r="X78" s="5">
        <f t="shared" si="10"/>
        <v>18.3</v>
      </c>
      <c r="Y78" s="23">
        <f t="shared" si="11"/>
        <v>17.8</v>
      </c>
      <c r="Z78" s="5" t="str">
        <f t="shared" si="6"/>
        <v>Đạt</v>
      </c>
      <c r="AA78" s="6">
        <f t="shared" si="7"/>
        <v>0.30000000000000071</v>
      </c>
      <c r="AB78" s="23">
        <f t="shared" si="8"/>
        <v>18.25</v>
      </c>
    </row>
    <row r="79" spans="1:28" s="6" customFormat="1" ht="18.75" customHeight="1">
      <c r="A79" s="13">
        <f t="shared" si="9"/>
        <v>72</v>
      </c>
      <c r="B79" s="13">
        <v>1879</v>
      </c>
      <c r="C79" s="13" t="s">
        <v>26</v>
      </c>
      <c r="D79" s="14" t="s">
        <v>27</v>
      </c>
      <c r="E79" s="14" t="s">
        <v>596</v>
      </c>
      <c r="F79" s="14" t="s">
        <v>319</v>
      </c>
      <c r="G79" s="13" t="s">
        <v>320</v>
      </c>
      <c r="H79" s="13">
        <v>1</v>
      </c>
      <c r="I79" s="13">
        <v>342</v>
      </c>
      <c r="J79" s="13" t="s">
        <v>29</v>
      </c>
      <c r="K79" s="13" t="s">
        <v>29</v>
      </c>
      <c r="L79" s="13" t="s">
        <v>35</v>
      </c>
      <c r="M79" s="13">
        <v>6</v>
      </c>
      <c r="N79" s="13">
        <v>1</v>
      </c>
      <c r="O79" s="13" t="s">
        <v>36</v>
      </c>
      <c r="P79" s="13">
        <v>5.6</v>
      </c>
      <c r="Q79" s="13">
        <v>1</v>
      </c>
      <c r="R79" s="13" t="s">
        <v>37</v>
      </c>
      <c r="S79" s="13">
        <v>6.2</v>
      </c>
      <c r="T79" s="13">
        <v>1</v>
      </c>
      <c r="U79" s="13">
        <v>0.5</v>
      </c>
      <c r="V79" s="13">
        <v>0.5</v>
      </c>
      <c r="W79" s="13">
        <v>0</v>
      </c>
      <c r="X79" s="5">
        <f t="shared" si="10"/>
        <v>18.3</v>
      </c>
      <c r="Y79" s="23">
        <f t="shared" si="11"/>
        <v>17.8</v>
      </c>
      <c r="Z79" s="5" t="str">
        <f t="shared" si="6"/>
        <v>Đạt</v>
      </c>
      <c r="AA79" s="6">
        <f t="shared" si="7"/>
        <v>0.30000000000000071</v>
      </c>
      <c r="AB79" s="23">
        <f t="shared" si="8"/>
        <v>18.25</v>
      </c>
    </row>
    <row r="80" spans="1:28" s="6" customFormat="1" ht="18.75" customHeight="1">
      <c r="A80" s="13">
        <f t="shared" si="9"/>
        <v>73</v>
      </c>
      <c r="B80" s="13">
        <v>1859</v>
      </c>
      <c r="C80" s="13" t="s">
        <v>26</v>
      </c>
      <c r="D80" s="14" t="s">
        <v>27</v>
      </c>
      <c r="E80" s="14" t="s">
        <v>596</v>
      </c>
      <c r="F80" s="14" t="s">
        <v>666</v>
      </c>
      <c r="G80" s="13" t="s">
        <v>667</v>
      </c>
      <c r="H80" s="13">
        <v>1</v>
      </c>
      <c r="I80" s="13">
        <v>354</v>
      </c>
      <c r="J80" s="13" t="s">
        <v>29</v>
      </c>
      <c r="K80" s="13" t="s">
        <v>29</v>
      </c>
      <c r="L80" s="13" t="s">
        <v>35</v>
      </c>
      <c r="M80" s="13">
        <v>6</v>
      </c>
      <c r="N80" s="13">
        <v>1</v>
      </c>
      <c r="O80" s="13" t="s">
        <v>36</v>
      </c>
      <c r="P80" s="13">
        <v>5.8</v>
      </c>
      <c r="Q80" s="13">
        <v>1</v>
      </c>
      <c r="R80" s="13" t="s">
        <v>37</v>
      </c>
      <c r="S80" s="13">
        <v>6.2</v>
      </c>
      <c r="T80" s="13">
        <v>1</v>
      </c>
      <c r="U80" s="13">
        <v>0</v>
      </c>
      <c r="V80" s="13">
        <v>0</v>
      </c>
      <c r="W80" s="13">
        <v>0</v>
      </c>
      <c r="X80" s="5">
        <f t="shared" si="10"/>
        <v>18</v>
      </c>
      <c r="Y80" s="23">
        <f t="shared" si="11"/>
        <v>18</v>
      </c>
      <c r="Z80" s="5" t="str">
        <f t="shared" si="6"/>
        <v>Đạt</v>
      </c>
      <c r="AA80" s="6">
        <f t="shared" si="7"/>
        <v>0</v>
      </c>
      <c r="AB80" s="23">
        <f t="shared" si="8"/>
        <v>18</v>
      </c>
    </row>
    <row r="81" spans="1:28" s="6" customFormat="1" ht="18.75" customHeight="1">
      <c r="A81" s="13">
        <f t="shared" si="9"/>
        <v>74</v>
      </c>
      <c r="B81" s="13">
        <v>1833</v>
      </c>
      <c r="C81" s="13" t="s">
        <v>26</v>
      </c>
      <c r="D81" s="14" t="s">
        <v>27</v>
      </c>
      <c r="E81" s="14" t="s">
        <v>596</v>
      </c>
      <c r="F81" s="14" t="s">
        <v>137</v>
      </c>
      <c r="G81" s="13" t="s">
        <v>335</v>
      </c>
      <c r="H81" s="13">
        <v>1</v>
      </c>
      <c r="I81" s="13">
        <v>359</v>
      </c>
      <c r="J81" s="13" t="s">
        <v>29</v>
      </c>
      <c r="K81" s="13" t="s">
        <v>29</v>
      </c>
      <c r="L81" s="13" t="s">
        <v>35</v>
      </c>
      <c r="M81" s="13">
        <v>6.75</v>
      </c>
      <c r="N81" s="13">
        <v>1</v>
      </c>
      <c r="O81" s="13" t="s">
        <v>36</v>
      </c>
      <c r="P81" s="13">
        <v>5.6</v>
      </c>
      <c r="Q81" s="13">
        <v>1</v>
      </c>
      <c r="R81" s="13" t="s">
        <v>37</v>
      </c>
      <c r="S81" s="13">
        <v>5.6</v>
      </c>
      <c r="T81" s="13">
        <v>1</v>
      </c>
      <c r="U81" s="13">
        <v>0</v>
      </c>
      <c r="V81" s="13">
        <v>0</v>
      </c>
      <c r="W81" s="13">
        <v>0</v>
      </c>
      <c r="X81" s="5">
        <f t="shared" si="10"/>
        <v>17.95</v>
      </c>
      <c r="Y81" s="23">
        <f t="shared" si="11"/>
        <v>17.95</v>
      </c>
      <c r="Z81" s="5" t="str">
        <f t="shared" si="6"/>
        <v>Đạt</v>
      </c>
      <c r="AA81" s="6">
        <f t="shared" si="7"/>
        <v>0.94999999999999929</v>
      </c>
      <c r="AB81" s="23">
        <f t="shared" si="8"/>
        <v>18</v>
      </c>
    </row>
    <row r="82" spans="1:28" s="6" customFormat="1" ht="18.75" customHeight="1">
      <c r="A82" s="13">
        <f t="shared" si="9"/>
        <v>75</v>
      </c>
      <c r="B82" s="13"/>
      <c r="C82" s="13" t="s">
        <v>26</v>
      </c>
      <c r="D82" s="14" t="s">
        <v>27</v>
      </c>
      <c r="E82" s="14" t="s">
        <v>596</v>
      </c>
      <c r="F82" s="14" t="s">
        <v>338</v>
      </c>
      <c r="G82" s="13" t="s">
        <v>339</v>
      </c>
      <c r="H82" s="13">
        <v>1</v>
      </c>
      <c r="I82" s="13">
        <v>361</v>
      </c>
      <c r="J82" s="13" t="s">
        <v>29</v>
      </c>
      <c r="K82" s="13" t="s">
        <v>29</v>
      </c>
      <c r="L82" s="13" t="s">
        <v>35</v>
      </c>
      <c r="M82" s="13">
        <v>6</v>
      </c>
      <c r="N82" s="13">
        <v>1</v>
      </c>
      <c r="O82" s="13" t="s">
        <v>36</v>
      </c>
      <c r="P82" s="13">
        <v>6.4</v>
      </c>
      <c r="Q82" s="13">
        <v>1</v>
      </c>
      <c r="R82" s="13" t="s">
        <v>37</v>
      </c>
      <c r="S82" s="13">
        <v>5</v>
      </c>
      <c r="T82" s="13">
        <v>1</v>
      </c>
      <c r="U82" s="13">
        <v>0.5</v>
      </c>
      <c r="V82" s="13">
        <v>0.5</v>
      </c>
      <c r="W82" s="13">
        <v>0</v>
      </c>
      <c r="X82" s="5">
        <f t="shared" si="10"/>
        <v>17.899999999999999</v>
      </c>
      <c r="Y82" s="23">
        <f t="shared" si="11"/>
        <v>17.399999999999999</v>
      </c>
      <c r="Z82" s="5" t="str">
        <f t="shared" si="6"/>
        <v>Đạt</v>
      </c>
      <c r="AA82" s="6">
        <f t="shared" si="7"/>
        <v>0.89999999999999858</v>
      </c>
      <c r="AB82" s="23">
        <f t="shared" si="8"/>
        <v>18</v>
      </c>
    </row>
    <row r="83" spans="1:28" s="6" customFormat="1" ht="18.75" customHeight="1">
      <c r="A83" s="13">
        <f t="shared" si="9"/>
        <v>76</v>
      </c>
      <c r="B83" s="13"/>
      <c r="C83" s="13" t="s">
        <v>26</v>
      </c>
      <c r="D83" s="14" t="s">
        <v>27</v>
      </c>
      <c r="E83" s="14" t="s">
        <v>596</v>
      </c>
      <c r="F83" s="14" t="s">
        <v>345</v>
      </c>
      <c r="G83" s="13" t="s">
        <v>346</v>
      </c>
      <c r="H83" s="13">
        <v>1</v>
      </c>
      <c r="I83" s="13">
        <v>364</v>
      </c>
      <c r="J83" s="13" t="s">
        <v>29</v>
      </c>
      <c r="K83" s="13" t="s">
        <v>29</v>
      </c>
      <c r="L83" s="13" t="s">
        <v>35</v>
      </c>
      <c r="M83" s="13">
        <v>5.25</v>
      </c>
      <c r="N83" s="13">
        <v>1</v>
      </c>
      <c r="O83" s="13" t="s">
        <v>36</v>
      </c>
      <c r="P83" s="13">
        <v>6</v>
      </c>
      <c r="Q83" s="13">
        <v>1</v>
      </c>
      <c r="R83" s="13" t="s">
        <v>37</v>
      </c>
      <c r="S83" s="13">
        <v>5.4</v>
      </c>
      <c r="T83" s="13">
        <v>1</v>
      </c>
      <c r="U83" s="13">
        <v>1</v>
      </c>
      <c r="V83" s="13">
        <v>1</v>
      </c>
      <c r="W83" s="13">
        <v>0</v>
      </c>
      <c r="X83" s="5">
        <f t="shared" si="10"/>
        <v>17.649999999999999</v>
      </c>
      <c r="Y83" s="23">
        <f t="shared" si="11"/>
        <v>16.649999999999999</v>
      </c>
      <c r="Z83" s="5" t="str">
        <f t="shared" si="6"/>
        <v>Đạt</v>
      </c>
      <c r="AA83" s="6">
        <f t="shared" si="7"/>
        <v>0.64999999999999858</v>
      </c>
      <c r="AB83" s="23">
        <f t="shared" si="8"/>
        <v>17.75</v>
      </c>
    </row>
    <row r="84" spans="1:28" s="6" customFormat="1" ht="18.75" customHeight="1">
      <c r="A84" s="13">
        <f t="shared" si="9"/>
        <v>77</v>
      </c>
      <c r="B84" s="13"/>
      <c r="C84" s="13" t="s">
        <v>26</v>
      </c>
      <c r="D84" s="14" t="s">
        <v>27</v>
      </c>
      <c r="E84" s="14" t="s">
        <v>596</v>
      </c>
      <c r="F84" s="14" t="s">
        <v>686</v>
      </c>
      <c r="G84" s="13" t="s">
        <v>687</v>
      </c>
      <c r="H84" s="13">
        <v>1</v>
      </c>
      <c r="I84" s="13">
        <v>373</v>
      </c>
      <c r="J84" s="13" t="s">
        <v>29</v>
      </c>
      <c r="K84" s="13" t="s">
        <v>29</v>
      </c>
      <c r="L84" s="13" t="s">
        <v>35</v>
      </c>
      <c r="M84" s="13">
        <v>6.25</v>
      </c>
      <c r="N84" s="13">
        <v>1</v>
      </c>
      <c r="O84" s="13" t="s">
        <v>36</v>
      </c>
      <c r="P84" s="13">
        <v>5</v>
      </c>
      <c r="Q84" s="13">
        <v>1</v>
      </c>
      <c r="R84" s="13" t="s">
        <v>37</v>
      </c>
      <c r="S84" s="13">
        <v>5.2</v>
      </c>
      <c r="T84" s="13">
        <v>1</v>
      </c>
      <c r="U84" s="13">
        <v>1</v>
      </c>
      <c r="V84" s="13">
        <v>1</v>
      </c>
      <c r="W84" s="13">
        <v>0</v>
      </c>
      <c r="X84" s="5">
        <f t="shared" si="10"/>
        <v>17.45</v>
      </c>
      <c r="Y84" s="23">
        <f t="shared" si="11"/>
        <v>16.45</v>
      </c>
      <c r="Z84" s="5" t="str">
        <f t="shared" si="6"/>
        <v>Đạt</v>
      </c>
      <c r="AA84" s="6">
        <f t="shared" si="7"/>
        <v>0.44999999999999929</v>
      </c>
      <c r="AB84" s="23">
        <f t="shared" si="8"/>
        <v>17.5</v>
      </c>
    </row>
    <row r="85" spans="1:28" s="6" customFormat="1" ht="18.75" customHeight="1">
      <c r="A85" s="13">
        <f t="shared" si="9"/>
        <v>78</v>
      </c>
      <c r="B85" s="13">
        <v>1807</v>
      </c>
      <c r="C85" s="13" t="s">
        <v>26</v>
      </c>
      <c r="D85" s="14" t="s">
        <v>27</v>
      </c>
      <c r="E85" s="14" t="s">
        <v>596</v>
      </c>
      <c r="F85" s="14" t="s">
        <v>349</v>
      </c>
      <c r="G85" s="13" t="s">
        <v>350</v>
      </c>
      <c r="H85" s="13">
        <v>1</v>
      </c>
      <c r="I85" s="13">
        <v>368</v>
      </c>
      <c r="J85" s="13" t="s">
        <v>29</v>
      </c>
      <c r="K85" s="13" t="s">
        <v>29</v>
      </c>
      <c r="L85" s="13" t="s">
        <v>35</v>
      </c>
      <c r="M85" s="13">
        <v>6</v>
      </c>
      <c r="N85" s="13">
        <v>1</v>
      </c>
      <c r="O85" s="13" t="s">
        <v>36</v>
      </c>
      <c r="P85" s="13">
        <v>5.6</v>
      </c>
      <c r="Q85" s="13">
        <v>1</v>
      </c>
      <c r="R85" s="13" t="s">
        <v>37</v>
      </c>
      <c r="S85" s="13">
        <v>4.4000000000000004</v>
      </c>
      <c r="T85" s="13">
        <v>1</v>
      </c>
      <c r="U85" s="13">
        <v>1.5</v>
      </c>
      <c r="V85" s="13">
        <v>1.5</v>
      </c>
      <c r="W85" s="13">
        <v>0</v>
      </c>
      <c r="X85" s="5">
        <f t="shared" si="10"/>
        <v>17.5</v>
      </c>
      <c r="Y85" s="23">
        <f t="shared" si="11"/>
        <v>16</v>
      </c>
      <c r="Z85" s="5" t="str">
        <f t="shared" si="6"/>
        <v>Đạt</v>
      </c>
      <c r="AA85" s="6">
        <f t="shared" si="7"/>
        <v>0.5</v>
      </c>
      <c r="AB85" s="23">
        <f t="shared" si="8"/>
        <v>17.5</v>
      </c>
    </row>
    <row r="86" spans="1:28" s="6" customFormat="1" ht="18.75" customHeight="1">
      <c r="A86" s="13">
        <v>1</v>
      </c>
      <c r="B86" s="13">
        <v>1826</v>
      </c>
      <c r="C86" s="13" t="s">
        <v>26</v>
      </c>
      <c r="D86" s="14" t="s">
        <v>27</v>
      </c>
      <c r="E86" s="14" t="s">
        <v>596</v>
      </c>
      <c r="F86" s="14" t="s">
        <v>694</v>
      </c>
      <c r="G86" s="13" t="s">
        <v>695</v>
      </c>
      <c r="H86" s="13">
        <v>1</v>
      </c>
      <c r="I86" s="13">
        <v>108</v>
      </c>
      <c r="J86" s="13" t="s">
        <v>183</v>
      </c>
      <c r="K86" s="13" t="s">
        <v>29</v>
      </c>
      <c r="L86" s="13" t="s">
        <v>35</v>
      </c>
      <c r="M86" s="13">
        <v>7.25</v>
      </c>
      <c r="N86" s="13">
        <v>1</v>
      </c>
      <c r="O86" s="13" t="s">
        <v>36</v>
      </c>
      <c r="P86" s="13">
        <v>7.6</v>
      </c>
      <c r="Q86" s="13">
        <v>1</v>
      </c>
      <c r="R86" s="13" t="s">
        <v>92</v>
      </c>
      <c r="S86" s="13">
        <v>8.58</v>
      </c>
      <c r="T86" s="13">
        <v>1</v>
      </c>
      <c r="U86" s="13">
        <v>0</v>
      </c>
      <c r="V86" s="13">
        <v>0</v>
      </c>
      <c r="W86" s="13">
        <v>0</v>
      </c>
      <c r="X86" s="5">
        <f t="shared" si="10"/>
        <v>23.43</v>
      </c>
      <c r="Y86" s="23">
        <f t="shared" si="11"/>
        <v>23.43</v>
      </c>
      <c r="Z86" s="5" t="str">
        <f t="shared" si="6"/>
        <v>Đạt</v>
      </c>
      <c r="AA86" s="6">
        <f t="shared" si="7"/>
        <v>0.42999999999999972</v>
      </c>
      <c r="AB86" s="23">
        <f t="shared" si="8"/>
        <v>23.5</v>
      </c>
    </row>
    <row r="87" spans="1:28" s="6" customFormat="1" ht="18.75" customHeight="1">
      <c r="A87" s="13">
        <v>2</v>
      </c>
      <c r="B87" s="13"/>
      <c r="C87" s="13" t="s">
        <v>26</v>
      </c>
      <c r="D87" s="14" t="s">
        <v>27</v>
      </c>
      <c r="E87" s="14" t="s">
        <v>596</v>
      </c>
      <c r="F87" s="14" t="s">
        <v>702</v>
      </c>
      <c r="G87" s="13" t="s">
        <v>703</v>
      </c>
      <c r="H87" s="13">
        <v>1</v>
      </c>
      <c r="I87" s="13">
        <v>219</v>
      </c>
      <c r="J87" s="13" t="s">
        <v>183</v>
      </c>
      <c r="K87" s="13" t="s">
        <v>29</v>
      </c>
      <c r="L87" s="13" t="s">
        <v>35</v>
      </c>
      <c r="M87" s="13">
        <v>6</v>
      </c>
      <c r="N87" s="13">
        <v>1</v>
      </c>
      <c r="O87" s="13" t="s">
        <v>36</v>
      </c>
      <c r="P87" s="13">
        <v>7.2</v>
      </c>
      <c r="Q87" s="13">
        <v>1</v>
      </c>
      <c r="R87" s="13" t="s">
        <v>92</v>
      </c>
      <c r="S87" s="13">
        <v>3.98</v>
      </c>
      <c r="T87" s="13">
        <v>1</v>
      </c>
      <c r="U87" s="13">
        <v>3.5</v>
      </c>
      <c r="V87" s="13">
        <v>3.5</v>
      </c>
      <c r="W87" s="13">
        <v>0</v>
      </c>
      <c r="X87" s="5">
        <f t="shared" si="10"/>
        <v>20.68</v>
      </c>
      <c r="Y87" s="23">
        <f t="shared" si="11"/>
        <v>17.18</v>
      </c>
      <c r="Z87" s="5" t="str">
        <f t="shared" si="6"/>
        <v>Đạt</v>
      </c>
      <c r="AA87" s="6">
        <f t="shared" si="7"/>
        <v>0.67999999999999972</v>
      </c>
      <c r="AB87" s="23">
        <f t="shared" si="8"/>
        <v>20.75</v>
      </c>
    </row>
    <row r="88" spans="1:28" s="6" customFormat="1" ht="18.75" customHeight="1">
      <c r="A88" s="13">
        <f t="shared" si="9"/>
        <v>3</v>
      </c>
      <c r="B88" s="13">
        <v>1796</v>
      </c>
      <c r="C88" s="13" t="s">
        <v>26</v>
      </c>
      <c r="D88" s="14" t="s">
        <v>27</v>
      </c>
      <c r="E88" s="14" t="s">
        <v>596</v>
      </c>
      <c r="F88" s="14" t="s">
        <v>696</v>
      </c>
      <c r="G88" s="13" t="s">
        <v>697</v>
      </c>
      <c r="H88" s="13">
        <v>1</v>
      </c>
      <c r="I88" s="13">
        <v>252</v>
      </c>
      <c r="J88" s="13" t="s">
        <v>183</v>
      </c>
      <c r="K88" s="13" t="s">
        <v>29</v>
      </c>
      <c r="L88" s="13" t="s">
        <v>35</v>
      </c>
      <c r="M88" s="13">
        <v>7</v>
      </c>
      <c r="N88" s="13">
        <v>1</v>
      </c>
      <c r="O88" s="13" t="s">
        <v>36</v>
      </c>
      <c r="P88" s="13">
        <v>7.4</v>
      </c>
      <c r="Q88" s="13">
        <v>1</v>
      </c>
      <c r="R88" s="13" t="s">
        <v>92</v>
      </c>
      <c r="S88" s="13">
        <v>5.43</v>
      </c>
      <c r="T88" s="13">
        <v>1</v>
      </c>
      <c r="U88" s="13">
        <v>0</v>
      </c>
      <c r="V88" s="13">
        <v>0</v>
      </c>
      <c r="W88" s="13">
        <v>0</v>
      </c>
      <c r="X88" s="5">
        <f t="shared" si="10"/>
        <v>19.829999999999998</v>
      </c>
      <c r="Y88" s="23">
        <f t="shared" si="11"/>
        <v>19.829999999999998</v>
      </c>
      <c r="Z88" s="5" t="str">
        <f t="shared" si="6"/>
        <v>Đạt</v>
      </c>
      <c r="AA88" s="6">
        <f t="shared" si="7"/>
        <v>0.82999999999999829</v>
      </c>
      <c r="AB88" s="23">
        <f t="shared" si="8"/>
        <v>19.75</v>
      </c>
    </row>
    <row r="89" spans="1:28" s="6" customFormat="1" ht="18.75" customHeight="1">
      <c r="A89" s="13">
        <f t="shared" si="9"/>
        <v>4</v>
      </c>
      <c r="B89" s="13">
        <v>1730</v>
      </c>
      <c r="C89" s="13" t="s">
        <v>26</v>
      </c>
      <c r="D89" s="14" t="s">
        <v>27</v>
      </c>
      <c r="E89" s="14" t="s">
        <v>596</v>
      </c>
      <c r="F89" s="14" t="s">
        <v>698</v>
      </c>
      <c r="G89" s="13" t="s">
        <v>699</v>
      </c>
      <c r="H89" s="13">
        <v>1</v>
      </c>
      <c r="I89" s="13">
        <v>257</v>
      </c>
      <c r="J89" s="13" t="s">
        <v>183</v>
      </c>
      <c r="K89" s="13" t="s">
        <v>29</v>
      </c>
      <c r="L89" s="13" t="s">
        <v>35</v>
      </c>
      <c r="M89" s="13">
        <v>6</v>
      </c>
      <c r="N89" s="13">
        <v>1</v>
      </c>
      <c r="O89" s="13" t="s">
        <v>36</v>
      </c>
      <c r="P89" s="13">
        <v>6.4</v>
      </c>
      <c r="Q89" s="13">
        <v>1</v>
      </c>
      <c r="R89" s="13" t="s">
        <v>92</v>
      </c>
      <c r="S89" s="13">
        <v>7.25</v>
      </c>
      <c r="T89" s="13">
        <v>1</v>
      </c>
      <c r="U89" s="13">
        <v>0</v>
      </c>
      <c r="V89" s="13">
        <v>0</v>
      </c>
      <c r="W89" s="13">
        <v>0</v>
      </c>
      <c r="X89" s="5">
        <f t="shared" si="10"/>
        <v>19.649999999999999</v>
      </c>
      <c r="Y89" s="23">
        <f t="shared" si="11"/>
        <v>19.649999999999999</v>
      </c>
      <c r="Z89" s="5" t="str">
        <f t="shared" si="6"/>
        <v>Đạt</v>
      </c>
      <c r="AA89" s="6">
        <f t="shared" si="7"/>
        <v>0.64999999999999858</v>
      </c>
      <c r="AB89" s="23">
        <f t="shared" si="8"/>
        <v>19.75</v>
      </c>
    </row>
    <row r="90" spans="1:28" s="6" customFormat="1" ht="18.75" customHeight="1">
      <c r="A90" s="13">
        <f t="shared" si="9"/>
        <v>5</v>
      </c>
      <c r="B90" s="13"/>
      <c r="C90" s="13" t="s">
        <v>26</v>
      </c>
      <c r="D90" s="14" t="s">
        <v>27</v>
      </c>
      <c r="E90" s="14" t="s">
        <v>596</v>
      </c>
      <c r="F90" s="14" t="s">
        <v>700</v>
      </c>
      <c r="G90" s="13" t="s">
        <v>701</v>
      </c>
      <c r="H90" s="13">
        <v>1</v>
      </c>
      <c r="I90" s="13">
        <v>266</v>
      </c>
      <c r="J90" s="13" t="s">
        <v>183</v>
      </c>
      <c r="K90" s="13" t="s">
        <v>29</v>
      </c>
      <c r="L90" s="13" t="s">
        <v>35</v>
      </c>
      <c r="M90" s="13">
        <v>5.75</v>
      </c>
      <c r="N90" s="13">
        <v>1</v>
      </c>
      <c r="O90" s="13" t="s">
        <v>36</v>
      </c>
      <c r="P90" s="13">
        <v>7</v>
      </c>
      <c r="Q90" s="13">
        <v>1</v>
      </c>
      <c r="R90" s="13" t="s">
        <v>92</v>
      </c>
      <c r="S90" s="13">
        <v>6.65</v>
      </c>
      <c r="T90" s="13">
        <v>1</v>
      </c>
      <c r="U90" s="13">
        <v>0</v>
      </c>
      <c r="V90" s="13">
        <v>0</v>
      </c>
      <c r="W90" s="13">
        <v>0</v>
      </c>
      <c r="X90" s="5">
        <f t="shared" si="10"/>
        <v>19.399999999999999</v>
      </c>
      <c r="Y90" s="23">
        <f t="shared" si="11"/>
        <v>19.399999999999999</v>
      </c>
      <c r="Z90" s="5" t="str">
        <f t="shared" si="6"/>
        <v>Đạt</v>
      </c>
      <c r="AA90" s="6">
        <f t="shared" si="7"/>
        <v>0.39999999999999858</v>
      </c>
      <c r="AB90" s="23">
        <f t="shared" si="8"/>
        <v>19.5</v>
      </c>
    </row>
    <row r="91" spans="1:28" s="6" customFormat="1" ht="18.75" customHeight="1">
      <c r="A91" s="13">
        <f t="shared" si="9"/>
        <v>6</v>
      </c>
      <c r="B91" s="13"/>
      <c r="C91" s="13" t="s">
        <v>26</v>
      </c>
      <c r="D91" s="14" t="s">
        <v>27</v>
      </c>
      <c r="E91" s="14" t="s">
        <v>596</v>
      </c>
      <c r="F91" s="14" t="s">
        <v>241</v>
      </c>
      <c r="G91" s="13" t="s">
        <v>242</v>
      </c>
      <c r="H91" s="13">
        <v>1</v>
      </c>
      <c r="I91" s="13">
        <v>268</v>
      </c>
      <c r="J91" s="13" t="s">
        <v>183</v>
      </c>
      <c r="K91" s="13" t="s">
        <v>29</v>
      </c>
      <c r="L91" s="13" t="s">
        <v>35</v>
      </c>
      <c r="M91" s="13">
        <v>6.5</v>
      </c>
      <c r="N91" s="13">
        <v>1</v>
      </c>
      <c r="O91" s="13" t="s">
        <v>36</v>
      </c>
      <c r="P91" s="13">
        <v>6.4</v>
      </c>
      <c r="Q91" s="13">
        <v>1</v>
      </c>
      <c r="R91" s="13" t="s">
        <v>92</v>
      </c>
      <c r="S91" s="13">
        <v>4.95</v>
      </c>
      <c r="T91" s="13">
        <v>1</v>
      </c>
      <c r="U91" s="13">
        <v>1.5</v>
      </c>
      <c r="V91" s="13">
        <v>1.5</v>
      </c>
      <c r="W91" s="13">
        <v>0</v>
      </c>
      <c r="X91" s="5">
        <f t="shared" si="10"/>
        <v>19.350000000000001</v>
      </c>
      <c r="Y91" s="23">
        <f t="shared" si="11"/>
        <v>17.850000000000001</v>
      </c>
      <c r="Z91" s="5" t="str">
        <f t="shared" si="6"/>
        <v>Đạt</v>
      </c>
      <c r="AA91" s="6">
        <f t="shared" si="7"/>
        <v>0.35000000000000142</v>
      </c>
      <c r="AB91" s="23">
        <f t="shared" si="8"/>
        <v>19.25</v>
      </c>
    </row>
    <row r="92" spans="1:28" s="6" customFormat="1" ht="18.75" customHeight="1">
      <c r="A92" s="13">
        <f t="shared" si="9"/>
        <v>7</v>
      </c>
      <c r="B92" s="13"/>
      <c r="C92" s="13" t="s">
        <v>26</v>
      </c>
      <c r="D92" s="14" t="s">
        <v>27</v>
      </c>
      <c r="E92" s="14" t="s">
        <v>596</v>
      </c>
      <c r="F92" s="14" t="s">
        <v>287</v>
      </c>
      <c r="G92" s="13" t="s">
        <v>290</v>
      </c>
      <c r="H92" s="13">
        <v>1</v>
      </c>
      <c r="I92" s="13">
        <v>312</v>
      </c>
      <c r="J92" s="13" t="s">
        <v>183</v>
      </c>
      <c r="K92" s="13" t="s">
        <v>29</v>
      </c>
      <c r="L92" s="13" t="s">
        <v>35</v>
      </c>
      <c r="M92" s="13">
        <v>6.5</v>
      </c>
      <c r="N92" s="13">
        <v>1</v>
      </c>
      <c r="O92" s="13" t="s">
        <v>36</v>
      </c>
      <c r="P92" s="13">
        <v>6.6</v>
      </c>
      <c r="Q92" s="13">
        <v>1</v>
      </c>
      <c r="R92" s="13" t="s">
        <v>92</v>
      </c>
      <c r="S92" s="13">
        <v>5.18</v>
      </c>
      <c r="T92" s="13">
        <v>1</v>
      </c>
      <c r="U92" s="13">
        <v>0.5</v>
      </c>
      <c r="V92" s="13">
        <v>0.5</v>
      </c>
      <c r="W92" s="13">
        <v>0</v>
      </c>
      <c r="X92" s="5">
        <f t="shared" si="10"/>
        <v>18.78</v>
      </c>
      <c r="Y92" s="23">
        <f t="shared" si="11"/>
        <v>18.28</v>
      </c>
      <c r="Z92" s="5" t="str">
        <f t="shared" si="6"/>
        <v>Đạt</v>
      </c>
      <c r="AA92" s="6">
        <f t="shared" si="7"/>
        <v>0.78000000000000114</v>
      </c>
      <c r="AB92" s="23">
        <f t="shared" si="8"/>
        <v>18.75</v>
      </c>
    </row>
    <row r="93" spans="1:28" s="6" customFormat="1" ht="18.75" customHeight="1">
      <c r="A93" s="13">
        <f t="shared" si="9"/>
        <v>8</v>
      </c>
      <c r="B93" s="13"/>
      <c r="C93" s="13" t="s">
        <v>26</v>
      </c>
      <c r="D93" s="14" t="s">
        <v>27</v>
      </c>
      <c r="E93" s="14" t="s">
        <v>596</v>
      </c>
      <c r="F93" s="14" t="s">
        <v>49</v>
      </c>
      <c r="G93" s="13" t="s">
        <v>296</v>
      </c>
      <c r="H93" s="13">
        <v>1</v>
      </c>
      <c r="I93" s="13">
        <v>313</v>
      </c>
      <c r="J93" s="13" t="s">
        <v>183</v>
      </c>
      <c r="K93" s="13" t="s">
        <v>29</v>
      </c>
      <c r="L93" s="13" t="s">
        <v>35</v>
      </c>
      <c r="M93" s="13">
        <v>8</v>
      </c>
      <c r="N93" s="13">
        <v>1</v>
      </c>
      <c r="O93" s="13" t="s">
        <v>36</v>
      </c>
      <c r="P93" s="13">
        <v>7.4</v>
      </c>
      <c r="Q93" s="13">
        <v>1</v>
      </c>
      <c r="R93" s="13" t="s">
        <v>92</v>
      </c>
      <c r="S93" s="13">
        <v>2.85</v>
      </c>
      <c r="T93" s="13">
        <v>1</v>
      </c>
      <c r="U93" s="13">
        <v>0.5</v>
      </c>
      <c r="V93" s="13">
        <v>0.5</v>
      </c>
      <c r="W93" s="13">
        <v>0</v>
      </c>
      <c r="X93" s="5">
        <f t="shared" si="10"/>
        <v>18.75</v>
      </c>
      <c r="Y93" s="23">
        <f t="shared" si="11"/>
        <v>18.25</v>
      </c>
      <c r="Z93" s="5" t="str">
        <f t="shared" si="6"/>
        <v>Đạt</v>
      </c>
      <c r="AA93" s="6">
        <f t="shared" si="7"/>
        <v>0.75</v>
      </c>
      <c r="AB93" s="23">
        <f t="shared" si="8"/>
        <v>18.75</v>
      </c>
    </row>
    <row r="94" spans="1:28" s="6" customFormat="1" ht="18.75" customHeight="1">
      <c r="A94" s="13">
        <f t="shared" si="9"/>
        <v>9</v>
      </c>
      <c r="B94" s="13">
        <v>1685</v>
      </c>
      <c r="C94" s="13" t="s">
        <v>26</v>
      </c>
      <c r="D94" s="14" t="s">
        <v>27</v>
      </c>
      <c r="E94" s="14" t="s">
        <v>596</v>
      </c>
      <c r="F94" s="14" t="s">
        <v>301</v>
      </c>
      <c r="G94" s="13" t="s">
        <v>302</v>
      </c>
      <c r="H94" s="13">
        <v>1</v>
      </c>
      <c r="I94" s="13">
        <v>324</v>
      </c>
      <c r="J94" s="13" t="s">
        <v>183</v>
      </c>
      <c r="K94" s="13" t="s">
        <v>29</v>
      </c>
      <c r="L94" s="13" t="s">
        <v>35</v>
      </c>
      <c r="M94" s="13">
        <v>7.5</v>
      </c>
      <c r="N94" s="13">
        <v>1</v>
      </c>
      <c r="O94" s="13" t="s">
        <v>36</v>
      </c>
      <c r="P94" s="13">
        <v>6.4</v>
      </c>
      <c r="Q94" s="13">
        <v>1</v>
      </c>
      <c r="R94" s="13" t="s">
        <v>92</v>
      </c>
      <c r="S94" s="13">
        <v>4.25</v>
      </c>
      <c r="T94" s="13">
        <v>1</v>
      </c>
      <c r="U94" s="13">
        <v>0.5</v>
      </c>
      <c r="V94" s="13">
        <v>0.5</v>
      </c>
      <c r="W94" s="13">
        <v>0</v>
      </c>
      <c r="X94" s="5">
        <f t="shared" si="10"/>
        <v>18.649999999999999</v>
      </c>
      <c r="Y94" s="23">
        <f t="shared" si="11"/>
        <v>18.149999999999999</v>
      </c>
      <c r="Z94" s="5" t="str">
        <f t="shared" si="6"/>
        <v>Đạt</v>
      </c>
      <c r="AA94" s="6">
        <f t="shared" si="7"/>
        <v>0.64999999999999858</v>
      </c>
      <c r="AB94" s="23">
        <f t="shared" si="8"/>
        <v>18.75</v>
      </c>
    </row>
    <row r="95" spans="1:28" s="6" customFormat="1" ht="18.75" customHeight="1">
      <c r="A95" s="13">
        <f t="shared" si="9"/>
        <v>10</v>
      </c>
      <c r="B95" s="13"/>
      <c r="C95" s="13" t="s">
        <v>26</v>
      </c>
      <c r="D95" s="14" t="s">
        <v>27</v>
      </c>
      <c r="E95" s="14" t="s">
        <v>596</v>
      </c>
      <c r="F95" s="14" t="s">
        <v>294</v>
      </c>
      <c r="G95" s="13" t="s">
        <v>295</v>
      </c>
      <c r="H95" s="13">
        <v>1</v>
      </c>
      <c r="I95" s="13">
        <v>313</v>
      </c>
      <c r="J95" s="13" t="s">
        <v>183</v>
      </c>
      <c r="K95" s="13" t="s">
        <v>29</v>
      </c>
      <c r="L95" s="13" t="s">
        <v>35</v>
      </c>
      <c r="M95" s="13">
        <v>6.5</v>
      </c>
      <c r="N95" s="13">
        <v>1</v>
      </c>
      <c r="O95" s="13" t="s">
        <v>36</v>
      </c>
      <c r="P95" s="13">
        <v>6.6</v>
      </c>
      <c r="Q95" s="13">
        <v>1</v>
      </c>
      <c r="R95" s="13" t="s">
        <v>92</v>
      </c>
      <c r="S95" s="13">
        <v>4.6500000000000004</v>
      </c>
      <c r="T95" s="13">
        <v>1</v>
      </c>
      <c r="U95" s="13">
        <v>1</v>
      </c>
      <c r="V95" s="13">
        <v>1</v>
      </c>
      <c r="W95" s="13">
        <v>0</v>
      </c>
      <c r="X95" s="5">
        <f t="shared" si="10"/>
        <v>18.75</v>
      </c>
      <c r="Y95" s="23">
        <f t="shared" si="11"/>
        <v>17.75</v>
      </c>
      <c r="Z95" s="5" t="str">
        <f t="shared" si="6"/>
        <v>Đạt</v>
      </c>
      <c r="AA95" s="6">
        <f t="shared" si="7"/>
        <v>0.75</v>
      </c>
      <c r="AB95" s="23">
        <f t="shared" si="8"/>
        <v>18.75</v>
      </c>
    </row>
    <row r="96" spans="1:28" s="6" customFormat="1" ht="18.75" customHeight="1">
      <c r="A96" s="13">
        <v>1</v>
      </c>
      <c r="B96" s="13"/>
      <c r="C96" s="13" t="s">
        <v>26</v>
      </c>
      <c r="D96" s="14" t="s">
        <v>27</v>
      </c>
      <c r="E96" s="14" t="s">
        <v>596</v>
      </c>
      <c r="F96" s="14" t="s">
        <v>739</v>
      </c>
      <c r="G96" s="13" t="s">
        <v>740</v>
      </c>
      <c r="H96" s="13">
        <v>1</v>
      </c>
      <c r="I96" s="13">
        <v>1</v>
      </c>
      <c r="J96" s="13" t="s">
        <v>28</v>
      </c>
      <c r="K96" s="13" t="s">
        <v>29</v>
      </c>
      <c r="L96" s="13" t="s">
        <v>30</v>
      </c>
      <c r="M96" s="13">
        <v>8.5</v>
      </c>
      <c r="N96" s="13">
        <v>1</v>
      </c>
      <c r="O96" s="13" t="s">
        <v>31</v>
      </c>
      <c r="P96" s="13">
        <v>7.5</v>
      </c>
      <c r="Q96" s="13">
        <v>1</v>
      </c>
      <c r="R96" s="13" t="s">
        <v>32</v>
      </c>
      <c r="S96" s="13">
        <v>8.25</v>
      </c>
      <c r="T96" s="13">
        <v>1</v>
      </c>
      <c r="U96" s="13">
        <v>3.5</v>
      </c>
      <c r="V96" s="13">
        <v>3.5</v>
      </c>
      <c r="W96" s="13">
        <v>0</v>
      </c>
      <c r="X96" s="5">
        <f t="shared" si="10"/>
        <v>27.75</v>
      </c>
      <c r="Y96" s="23">
        <f t="shared" si="11"/>
        <v>24.25</v>
      </c>
      <c r="Z96" s="5" t="str">
        <f t="shared" si="6"/>
        <v>Đạt</v>
      </c>
      <c r="AA96" s="6">
        <f t="shared" si="7"/>
        <v>0.75</v>
      </c>
      <c r="AB96" s="23">
        <f t="shared" si="8"/>
        <v>27.75</v>
      </c>
    </row>
    <row r="97" spans="1:28" s="6" customFormat="1" ht="18.75" customHeight="1">
      <c r="A97" s="13">
        <f t="shared" si="9"/>
        <v>2</v>
      </c>
      <c r="B97" s="13">
        <v>1733</v>
      </c>
      <c r="C97" s="13" t="s">
        <v>26</v>
      </c>
      <c r="D97" s="14" t="s">
        <v>27</v>
      </c>
      <c r="E97" s="14" t="s">
        <v>596</v>
      </c>
      <c r="F97" s="14" t="s">
        <v>55</v>
      </c>
      <c r="G97" s="13" t="s">
        <v>766</v>
      </c>
      <c r="H97" s="13">
        <v>1</v>
      </c>
      <c r="I97" s="13">
        <v>2</v>
      </c>
      <c r="J97" s="13" t="s">
        <v>28</v>
      </c>
      <c r="K97" s="13" t="s">
        <v>29</v>
      </c>
      <c r="L97" s="13" t="s">
        <v>30</v>
      </c>
      <c r="M97" s="13">
        <v>7</v>
      </c>
      <c r="N97" s="13">
        <v>1</v>
      </c>
      <c r="O97" s="13" t="s">
        <v>31</v>
      </c>
      <c r="P97" s="13">
        <v>8.5</v>
      </c>
      <c r="Q97" s="13">
        <v>1</v>
      </c>
      <c r="R97" s="13" t="s">
        <v>32</v>
      </c>
      <c r="S97" s="13">
        <v>8</v>
      </c>
      <c r="T97" s="13">
        <v>1</v>
      </c>
      <c r="U97" s="13">
        <v>3.5</v>
      </c>
      <c r="V97" s="13">
        <v>3.5</v>
      </c>
      <c r="W97" s="13">
        <v>0</v>
      </c>
      <c r="X97" s="5">
        <f t="shared" si="10"/>
        <v>27</v>
      </c>
      <c r="Y97" s="23">
        <f t="shared" si="11"/>
        <v>23.5</v>
      </c>
      <c r="Z97" s="5" t="str">
        <f t="shared" si="6"/>
        <v>Đạt</v>
      </c>
      <c r="AA97" s="6">
        <f t="shared" si="7"/>
        <v>0</v>
      </c>
      <c r="AB97" s="23">
        <f t="shared" si="8"/>
        <v>27</v>
      </c>
    </row>
    <row r="98" spans="1:28" s="6" customFormat="1" ht="18.75" customHeight="1">
      <c r="A98" s="13">
        <f t="shared" si="9"/>
        <v>3</v>
      </c>
      <c r="B98" s="13">
        <v>1827</v>
      </c>
      <c r="C98" s="13" t="s">
        <v>26</v>
      </c>
      <c r="D98" s="14" t="s">
        <v>27</v>
      </c>
      <c r="E98" s="14" t="s">
        <v>596</v>
      </c>
      <c r="F98" s="14" t="s">
        <v>53</v>
      </c>
      <c r="G98" s="13" t="s">
        <v>767</v>
      </c>
      <c r="H98" s="13">
        <v>1</v>
      </c>
      <c r="I98" s="13">
        <v>2</v>
      </c>
      <c r="J98" s="13" t="s">
        <v>28</v>
      </c>
      <c r="K98" s="13" t="s">
        <v>29</v>
      </c>
      <c r="L98" s="13" t="s">
        <v>30</v>
      </c>
      <c r="M98" s="13">
        <v>7.25</v>
      </c>
      <c r="N98" s="13">
        <v>1</v>
      </c>
      <c r="O98" s="13" t="s">
        <v>31</v>
      </c>
      <c r="P98" s="13">
        <v>8</v>
      </c>
      <c r="Q98" s="13">
        <v>1</v>
      </c>
      <c r="R98" s="13" t="s">
        <v>32</v>
      </c>
      <c r="S98" s="13">
        <v>8.25</v>
      </c>
      <c r="T98" s="13">
        <v>1</v>
      </c>
      <c r="U98" s="13">
        <v>3.5</v>
      </c>
      <c r="V98" s="13">
        <v>3.5</v>
      </c>
      <c r="W98" s="13">
        <v>0</v>
      </c>
      <c r="X98" s="5">
        <f t="shared" si="10"/>
        <v>27</v>
      </c>
      <c r="Y98" s="23">
        <f t="shared" si="11"/>
        <v>23.5</v>
      </c>
      <c r="Z98" s="5" t="str">
        <f t="shared" si="6"/>
        <v>Đạt</v>
      </c>
      <c r="AA98" s="6">
        <f t="shared" si="7"/>
        <v>0</v>
      </c>
      <c r="AB98" s="23">
        <f t="shared" si="8"/>
        <v>27</v>
      </c>
    </row>
    <row r="99" spans="1:28" s="6" customFormat="1" ht="18.75" customHeight="1">
      <c r="A99" s="13">
        <f t="shared" si="9"/>
        <v>4</v>
      </c>
      <c r="B99" s="13">
        <v>1819</v>
      </c>
      <c r="C99" s="13" t="s">
        <v>26</v>
      </c>
      <c r="D99" s="14" t="s">
        <v>27</v>
      </c>
      <c r="E99" s="14" t="s">
        <v>596</v>
      </c>
      <c r="F99" s="14" t="s">
        <v>776</v>
      </c>
      <c r="G99" s="13" t="s">
        <v>777</v>
      </c>
      <c r="H99" s="13">
        <v>1</v>
      </c>
      <c r="I99" s="13">
        <v>4</v>
      </c>
      <c r="J99" s="13" t="s">
        <v>28</v>
      </c>
      <c r="K99" s="13" t="s">
        <v>29</v>
      </c>
      <c r="L99" s="13" t="s">
        <v>30</v>
      </c>
      <c r="M99" s="13">
        <v>9</v>
      </c>
      <c r="N99" s="13">
        <v>1</v>
      </c>
      <c r="O99" s="13" t="s">
        <v>31</v>
      </c>
      <c r="P99" s="13">
        <v>6.25</v>
      </c>
      <c r="Q99" s="13">
        <v>1</v>
      </c>
      <c r="R99" s="13" t="s">
        <v>32</v>
      </c>
      <c r="S99" s="13">
        <v>8</v>
      </c>
      <c r="T99" s="13">
        <v>1</v>
      </c>
      <c r="U99" s="13">
        <v>3.5</v>
      </c>
      <c r="V99" s="13">
        <v>3.5</v>
      </c>
      <c r="W99" s="13">
        <v>0</v>
      </c>
      <c r="X99" s="5">
        <f t="shared" si="10"/>
        <v>26.75</v>
      </c>
      <c r="Y99" s="23">
        <f t="shared" si="11"/>
        <v>23.25</v>
      </c>
      <c r="Z99" s="5" t="str">
        <f t="shared" si="6"/>
        <v>Đạt</v>
      </c>
      <c r="AA99" s="6">
        <f t="shared" si="7"/>
        <v>0.75</v>
      </c>
      <c r="AB99" s="23">
        <f t="shared" si="8"/>
        <v>26.75</v>
      </c>
    </row>
    <row r="100" spans="1:28" s="6" customFormat="1" ht="18.75" customHeight="1">
      <c r="A100" s="13">
        <f t="shared" si="9"/>
        <v>5</v>
      </c>
      <c r="B100" s="13">
        <v>1687</v>
      </c>
      <c r="C100" s="13" t="s">
        <v>26</v>
      </c>
      <c r="D100" s="14" t="s">
        <v>27</v>
      </c>
      <c r="E100" s="14" t="s">
        <v>596</v>
      </c>
      <c r="F100" s="14" t="s">
        <v>42</v>
      </c>
      <c r="G100" s="13" t="s">
        <v>43</v>
      </c>
      <c r="H100" s="13">
        <v>1</v>
      </c>
      <c r="I100" s="13">
        <v>5</v>
      </c>
      <c r="J100" s="13" t="s">
        <v>28</v>
      </c>
      <c r="K100" s="13" t="s">
        <v>29</v>
      </c>
      <c r="L100" s="13" t="s">
        <v>30</v>
      </c>
      <c r="M100" s="13">
        <v>8</v>
      </c>
      <c r="N100" s="13">
        <v>1</v>
      </c>
      <c r="O100" s="13" t="s">
        <v>31</v>
      </c>
      <c r="P100" s="13">
        <v>8</v>
      </c>
      <c r="Q100" s="13">
        <v>1</v>
      </c>
      <c r="R100" s="13" t="s">
        <v>32</v>
      </c>
      <c r="S100" s="13">
        <v>7</v>
      </c>
      <c r="T100" s="13">
        <v>1</v>
      </c>
      <c r="U100" s="13">
        <v>3.5</v>
      </c>
      <c r="V100" s="13">
        <v>3.5</v>
      </c>
      <c r="W100" s="13">
        <v>0</v>
      </c>
      <c r="X100" s="5">
        <f t="shared" si="10"/>
        <v>26.5</v>
      </c>
      <c r="Y100" s="23">
        <f t="shared" si="11"/>
        <v>23</v>
      </c>
      <c r="Z100" s="5" t="str">
        <f t="shared" si="6"/>
        <v>Đạt</v>
      </c>
      <c r="AA100" s="6">
        <f t="shared" si="7"/>
        <v>0.5</v>
      </c>
      <c r="AB100" s="23">
        <f t="shared" si="8"/>
        <v>26.5</v>
      </c>
    </row>
    <row r="101" spans="1:28" s="6" customFormat="1" ht="18.75" customHeight="1">
      <c r="A101" s="13">
        <f t="shared" si="9"/>
        <v>6</v>
      </c>
      <c r="B101" s="13"/>
      <c r="C101" s="13" t="s">
        <v>26</v>
      </c>
      <c r="D101" s="14" t="s">
        <v>27</v>
      </c>
      <c r="E101" s="14" t="s">
        <v>596</v>
      </c>
      <c r="F101" s="14" t="s">
        <v>794</v>
      </c>
      <c r="G101" s="13" t="s">
        <v>795</v>
      </c>
      <c r="H101" s="13">
        <v>1</v>
      </c>
      <c r="I101" s="13">
        <v>6</v>
      </c>
      <c r="J101" s="13" t="s">
        <v>28</v>
      </c>
      <c r="K101" s="13" t="s">
        <v>29</v>
      </c>
      <c r="L101" s="13" t="s">
        <v>30</v>
      </c>
      <c r="M101" s="13">
        <v>8</v>
      </c>
      <c r="N101" s="13">
        <v>1</v>
      </c>
      <c r="O101" s="13" t="s">
        <v>31</v>
      </c>
      <c r="P101" s="13">
        <v>7.5</v>
      </c>
      <c r="Q101" s="13">
        <v>1</v>
      </c>
      <c r="R101" s="13" t="s">
        <v>32</v>
      </c>
      <c r="S101" s="13">
        <v>7.25</v>
      </c>
      <c r="T101" s="13">
        <v>1</v>
      </c>
      <c r="U101" s="13">
        <v>3.5</v>
      </c>
      <c r="V101" s="13">
        <v>3.5</v>
      </c>
      <c r="W101" s="13">
        <v>0</v>
      </c>
      <c r="X101" s="5">
        <f t="shared" si="10"/>
        <v>26.25</v>
      </c>
      <c r="Y101" s="23">
        <f t="shared" si="11"/>
        <v>22.75</v>
      </c>
      <c r="Z101" s="5" t="str">
        <f t="shared" si="6"/>
        <v>Đạt</v>
      </c>
      <c r="AA101" s="6">
        <f t="shared" si="7"/>
        <v>0.25</v>
      </c>
      <c r="AB101" s="23">
        <f t="shared" si="8"/>
        <v>26.25</v>
      </c>
    </row>
    <row r="102" spans="1:28" s="6" customFormat="1" ht="18.75" customHeight="1">
      <c r="A102" s="13">
        <f t="shared" si="9"/>
        <v>7</v>
      </c>
      <c r="B102" s="13">
        <v>1719</v>
      </c>
      <c r="C102" s="13" t="s">
        <v>26</v>
      </c>
      <c r="D102" s="14" t="s">
        <v>27</v>
      </c>
      <c r="E102" s="14" t="s">
        <v>596</v>
      </c>
      <c r="F102" s="14" t="s">
        <v>706</v>
      </c>
      <c r="G102" s="13" t="s">
        <v>707</v>
      </c>
      <c r="H102" s="13">
        <v>1</v>
      </c>
      <c r="I102" s="13">
        <v>7</v>
      </c>
      <c r="J102" s="13" t="s">
        <v>28</v>
      </c>
      <c r="K102" s="13" t="s">
        <v>29</v>
      </c>
      <c r="L102" s="13" t="s">
        <v>30</v>
      </c>
      <c r="M102" s="13">
        <v>8.25</v>
      </c>
      <c r="N102" s="13">
        <v>1</v>
      </c>
      <c r="O102" s="13" t="s">
        <v>31</v>
      </c>
      <c r="P102" s="13">
        <v>8</v>
      </c>
      <c r="Q102" s="13">
        <v>1</v>
      </c>
      <c r="R102" s="13" t="s">
        <v>32</v>
      </c>
      <c r="S102" s="13">
        <v>9.25</v>
      </c>
      <c r="T102" s="13">
        <v>1</v>
      </c>
      <c r="U102" s="13">
        <v>0.5</v>
      </c>
      <c r="V102" s="13">
        <v>0.5</v>
      </c>
      <c r="W102" s="13">
        <v>0</v>
      </c>
      <c r="X102" s="5">
        <f t="shared" si="10"/>
        <v>26</v>
      </c>
      <c r="Y102" s="23">
        <f t="shared" si="11"/>
        <v>25.5</v>
      </c>
      <c r="Z102" s="5" t="str">
        <f t="shared" si="6"/>
        <v>Đạt</v>
      </c>
      <c r="AA102" s="6">
        <f t="shared" si="7"/>
        <v>0</v>
      </c>
      <c r="AB102" s="23">
        <f t="shared" si="8"/>
        <v>26</v>
      </c>
    </row>
    <row r="103" spans="1:28" s="6" customFormat="1" ht="18.75" customHeight="1">
      <c r="A103" s="13">
        <f t="shared" si="9"/>
        <v>8</v>
      </c>
      <c r="B103" s="13">
        <v>1743</v>
      </c>
      <c r="C103" s="13" t="s">
        <v>26</v>
      </c>
      <c r="D103" s="14" t="s">
        <v>27</v>
      </c>
      <c r="E103" s="14" t="s">
        <v>596</v>
      </c>
      <c r="F103" s="14" t="s">
        <v>708</v>
      </c>
      <c r="G103" s="13" t="s">
        <v>709</v>
      </c>
      <c r="H103" s="13">
        <v>1</v>
      </c>
      <c r="I103" s="13">
        <v>7</v>
      </c>
      <c r="J103" s="13" t="s">
        <v>28</v>
      </c>
      <c r="K103" s="13" t="s">
        <v>29</v>
      </c>
      <c r="L103" s="13" t="s">
        <v>30</v>
      </c>
      <c r="M103" s="13">
        <v>8</v>
      </c>
      <c r="N103" s="13">
        <v>1</v>
      </c>
      <c r="O103" s="13" t="s">
        <v>31</v>
      </c>
      <c r="P103" s="13">
        <v>8.25</v>
      </c>
      <c r="Q103" s="13">
        <v>1</v>
      </c>
      <c r="R103" s="13" t="s">
        <v>32</v>
      </c>
      <c r="S103" s="13">
        <v>8.75</v>
      </c>
      <c r="T103" s="13">
        <v>1</v>
      </c>
      <c r="U103" s="13">
        <v>1</v>
      </c>
      <c r="V103" s="13">
        <v>1</v>
      </c>
      <c r="W103" s="13">
        <v>0</v>
      </c>
      <c r="X103" s="5">
        <f t="shared" si="10"/>
        <v>26</v>
      </c>
      <c r="Y103" s="23">
        <f t="shared" si="11"/>
        <v>25</v>
      </c>
      <c r="Z103" s="5" t="str">
        <f t="shared" si="6"/>
        <v>Đạt</v>
      </c>
      <c r="AA103" s="6">
        <f t="shared" si="7"/>
        <v>0</v>
      </c>
      <c r="AB103" s="23">
        <f t="shared" si="8"/>
        <v>26</v>
      </c>
    </row>
    <row r="104" spans="1:28" s="6" customFormat="1" ht="18.75" customHeight="1">
      <c r="A104" s="13">
        <f t="shared" si="9"/>
        <v>9</v>
      </c>
      <c r="B104" s="13">
        <v>1829</v>
      </c>
      <c r="C104" s="13" t="s">
        <v>26</v>
      </c>
      <c r="D104" s="14" t="s">
        <v>27</v>
      </c>
      <c r="E104" s="14" t="s">
        <v>596</v>
      </c>
      <c r="F104" s="14" t="s">
        <v>710</v>
      </c>
      <c r="G104" s="13" t="s">
        <v>711</v>
      </c>
      <c r="H104" s="13">
        <v>1</v>
      </c>
      <c r="I104" s="13">
        <v>7</v>
      </c>
      <c r="J104" s="13" t="s">
        <v>28</v>
      </c>
      <c r="K104" s="13" t="s">
        <v>29</v>
      </c>
      <c r="L104" s="13" t="s">
        <v>30</v>
      </c>
      <c r="M104" s="13">
        <v>7.5</v>
      </c>
      <c r="N104" s="13">
        <v>1</v>
      </c>
      <c r="O104" s="13" t="s">
        <v>31</v>
      </c>
      <c r="P104" s="13">
        <v>8</v>
      </c>
      <c r="Q104" s="13">
        <v>1</v>
      </c>
      <c r="R104" s="13" t="s">
        <v>32</v>
      </c>
      <c r="S104" s="13">
        <v>9.5</v>
      </c>
      <c r="T104" s="13">
        <v>1</v>
      </c>
      <c r="U104" s="13">
        <v>1</v>
      </c>
      <c r="V104" s="13">
        <v>1</v>
      </c>
      <c r="W104" s="13">
        <v>0</v>
      </c>
      <c r="X104" s="5">
        <f t="shared" si="10"/>
        <v>26</v>
      </c>
      <c r="Y104" s="23">
        <f t="shared" si="11"/>
        <v>25</v>
      </c>
      <c r="Z104" s="5" t="str">
        <f t="shared" si="6"/>
        <v>Đạt</v>
      </c>
      <c r="AA104" s="6">
        <f t="shared" si="7"/>
        <v>0</v>
      </c>
      <c r="AB104" s="23">
        <f t="shared" si="8"/>
        <v>26</v>
      </c>
    </row>
    <row r="105" spans="1:28" s="6" customFormat="1" ht="18.75" customHeight="1">
      <c r="A105" s="13">
        <f t="shared" si="9"/>
        <v>10</v>
      </c>
      <c r="B105" s="13">
        <v>1810</v>
      </c>
      <c r="C105" s="13" t="s">
        <v>26</v>
      </c>
      <c r="D105" s="14" t="s">
        <v>27</v>
      </c>
      <c r="E105" s="14" t="s">
        <v>596</v>
      </c>
      <c r="F105" s="14" t="s">
        <v>40</v>
      </c>
      <c r="G105" s="13" t="s">
        <v>715</v>
      </c>
      <c r="H105" s="13">
        <v>1</v>
      </c>
      <c r="I105" s="13">
        <v>7</v>
      </c>
      <c r="J105" s="13" t="s">
        <v>28</v>
      </c>
      <c r="K105" s="13" t="s">
        <v>29</v>
      </c>
      <c r="L105" s="13" t="s">
        <v>30</v>
      </c>
      <c r="M105" s="13">
        <v>9</v>
      </c>
      <c r="N105" s="13">
        <v>1</v>
      </c>
      <c r="O105" s="13" t="s">
        <v>31</v>
      </c>
      <c r="P105" s="13">
        <v>8</v>
      </c>
      <c r="Q105" s="13">
        <v>1</v>
      </c>
      <c r="R105" s="13" t="s">
        <v>32</v>
      </c>
      <c r="S105" s="13">
        <v>7.5</v>
      </c>
      <c r="T105" s="13">
        <v>1</v>
      </c>
      <c r="U105" s="13">
        <v>1.5</v>
      </c>
      <c r="V105" s="13">
        <v>1.5</v>
      </c>
      <c r="W105" s="13">
        <v>0</v>
      </c>
      <c r="X105" s="5">
        <f t="shared" si="10"/>
        <v>26</v>
      </c>
      <c r="Y105" s="23">
        <f t="shared" si="11"/>
        <v>24.5</v>
      </c>
      <c r="Z105" s="5" t="str">
        <f t="shared" si="6"/>
        <v>Đạt</v>
      </c>
      <c r="AA105" s="6">
        <f t="shared" si="7"/>
        <v>0</v>
      </c>
      <c r="AB105" s="23">
        <f t="shared" si="8"/>
        <v>26</v>
      </c>
    </row>
    <row r="106" spans="1:28" s="6" customFormat="1" ht="18.75" customHeight="1">
      <c r="A106" s="13">
        <f t="shared" si="9"/>
        <v>11</v>
      </c>
      <c r="B106" s="13"/>
      <c r="C106" s="13" t="s">
        <v>26</v>
      </c>
      <c r="D106" s="14" t="s">
        <v>27</v>
      </c>
      <c r="E106" s="14" t="s">
        <v>596</v>
      </c>
      <c r="F106" s="14" t="s">
        <v>716</v>
      </c>
      <c r="G106" s="13" t="s">
        <v>717</v>
      </c>
      <c r="H106" s="13">
        <v>1</v>
      </c>
      <c r="I106" s="13">
        <v>7</v>
      </c>
      <c r="J106" s="13" t="s">
        <v>28</v>
      </c>
      <c r="K106" s="13" t="s">
        <v>29</v>
      </c>
      <c r="L106" s="13" t="s">
        <v>30</v>
      </c>
      <c r="M106" s="13">
        <v>8.5</v>
      </c>
      <c r="N106" s="13">
        <v>1</v>
      </c>
      <c r="O106" s="13" t="s">
        <v>31</v>
      </c>
      <c r="P106" s="13">
        <v>7.25</v>
      </c>
      <c r="Q106" s="13">
        <v>1</v>
      </c>
      <c r="R106" s="13" t="s">
        <v>32</v>
      </c>
      <c r="S106" s="13">
        <v>8.75</v>
      </c>
      <c r="T106" s="13">
        <v>1</v>
      </c>
      <c r="U106" s="13">
        <v>1.5</v>
      </c>
      <c r="V106" s="13">
        <v>1.5</v>
      </c>
      <c r="W106" s="13">
        <v>0</v>
      </c>
      <c r="X106" s="5">
        <f t="shared" si="10"/>
        <v>26</v>
      </c>
      <c r="Y106" s="23">
        <f t="shared" si="11"/>
        <v>24.5</v>
      </c>
      <c r="Z106" s="5" t="str">
        <f t="shared" si="6"/>
        <v>Đạt</v>
      </c>
      <c r="AA106" s="6">
        <f t="shared" si="7"/>
        <v>0</v>
      </c>
      <c r="AB106" s="23">
        <f t="shared" si="8"/>
        <v>26</v>
      </c>
    </row>
    <row r="107" spans="1:28" s="6" customFormat="1" ht="18.75" customHeight="1">
      <c r="A107" s="13">
        <f t="shared" si="9"/>
        <v>12</v>
      </c>
      <c r="B107" s="13"/>
      <c r="C107" s="13" t="s">
        <v>26</v>
      </c>
      <c r="D107" s="14" t="s">
        <v>27</v>
      </c>
      <c r="E107" s="14" t="s">
        <v>596</v>
      </c>
      <c r="F107" s="14" t="s">
        <v>718</v>
      </c>
      <c r="G107" s="13" t="s">
        <v>719</v>
      </c>
      <c r="H107" s="13">
        <v>1</v>
      </c>
      <c r="I107" s="13">
        <v>7</v>
      </c>
      <c r="J107" s="13" t="s">
        <v>28</v>
      </c>
      <c r="K107" s="13" t="s">
        <v>29</v>
      </c>
      <c r="L107" s="13" t="s">
        <v>30</v>
      </c>
      <c r="M107" s="13">
        <v>8.5</v>
      </c>
      <c r="N107" s="13">
        <v>1</v>
      </c>
      <c r="O107" s="13" t="s">
        <v>31</v>
      </c>
      <c r="P107" s="13">
        <v>8</v>
      </c>
      <c r="Q107" s="13">
        <v>1</v>
      </c>
      <c r="R107" s="13" t="s">
        <v>32</v>
      </c>
      <c r="S107" s="13">
        <v>8</v>
      </c>
      <c r="T107" s="13">
        <v>1</v>
      </c>
      <c r="U107" s="13">
        <v>1.5</v>
      </c>
      <c r="V107" s="13">
        <v>1.5</v>
      </c>
      <c r="W107" s="13">
        <v>0</v>
      </c>
      <c r="X107" s="5">
        <f t="shared" si="10"/>
        <v>26</v>
      </c>
      <c r="Y107" s="23">
        <f t="shared" si="11"/>
        <v>24.5</v>
      </c>
      <c r="Z107" s="5" t="str">
        <f t="shared" si="6"/>
        <v>Đạt</v>
      </c>
      <c r="AA107" s="6">
        <f t="shared" si="7"/>
        <v>0</v>
      </c>
      <c r="AB107" s="23">
        <f t="shared" si="8"/>
        <v>26</v>
      </c>
    </row>
    <row r="108" spans="1:28" s="6" customFormat="1" ht="18.75" customHeight="1">
      <c r="A108" s="13">
        <f t="shared" si="9"/>
        <v>13</v>
      </c>
      <c r="B108" s="13"/>
      <c r="C108" s="13" t="s">
        <v>26</v>
      </c>
      <c r="D108" s="14" t="s">
        <v>27</v>
      </c>
      <c r="E108" s="14" t="s">
        <v>596</v>
      </c>
      <c r="F108" s="14" t="s">
        <v>720</v>
      </c>
      <c r="G108" s="13" t="s">
        <v>721</v>
      </c>
      <c r="H108" s="13">
        <v>1</v>
      </c>
      <c r="I108" s="13">
        <v>7</v>
      </c>
      <c r="J108" s="13" t="s">
        <v>28</v>
      </c>
      <c r="K108" s="13" t="s">
        <v>29</v>
      </c>
      <c r="L108" s="13" t="s">
        <v>30</v>
      </c>
      <c r="M108" s="13">
        <v>7.75</v>
      </c>
      <c r="N108" s="13">
        <v>1</v>
      </c>
      <c r="O108" s="13" t="s">
        <v>31</v>
      </c>
      <c r="P108" s="13">
        <v>8.25</v>
      </c>
      <c r="Q108" s="13">
        <v>1</v>
      </c>
      <c r="R108" s="13" t="s">
        <v>32</v>
      </c>
      <c r="S108" s="13">
        <v>8.5</v>
      </c>
      <c r="T108" s="13">
        <v>1</v>
      </c>
      <c r="U108" s="13">
        <v>1.5</v>
      </c>
      <c r="V108" s="13">
        <v>1.5</v>
      </c>
      <c r="W108" s="13">
        <v>0</v>
      </c>
      <c r="X108" s="5">
        <f t="shared" si="10"/>
        <v>26</v>
      </c>
      <c r="Y108" s="23">
        <f t="shared" si="11"/>
        <v>24.5</v>
      </c>
      <c r="Z108" s="5" t="str">
        <f t="shared" si="6"/>
        <v>Đạt</v>
      </c>
      <c r="AA108" s="6">
        <f t="shared" si="7"/>
        <v>0</v>
      </c>
      <c r="AB108" s="23">
        <f t="shared" si="8"/>
        <v>26</v>
      </c>
    </row>
    <row r="109" spans="1:28" s="6" customFormat="1" ht="18.75" customHeight="1">
      <c r="A109" s="13">
        <f t="shared" si="9"/>
        <v>14</v>
      </c>
      <c r="B109" s="13"/>
      <c r="C109" s="13" t="s">
        <v>26</v>
      </c>
      <c r="D109" s="14" t="s">
        <v>27</v>
      </c>
      <c r="E109" s="14" t="s">
        <v>596</v>
      </c>
      <c r="F109" s="14" t="s">
        <v>722</v>
      </c>
      <c r="G109" s="13" t="s">
        <v>723</v>
      </c>
      <c r="H109" s="13">
        <v>1</v>
      </c>
      <c r="I109" s="13">
        <v>7</v>
      </c>
      <c r="J109" s="13" t="s">
        <v>28</v>
      </c>
      <c r="K109" s="13" t="s">
        <v>29</v>
      </c>
      <c r="L109" s="13" t="s">
        <v>30</v>
      </c>
      <c r="M109" s="13">
        <v>8</v>
      </c>
      <c r="N109" s="13">
        <v>1</v>
      </c>
      <c r="O109" s="13" t="s">
        <v>31</v>
      </c>
      <c r="P109" s="13">
        <v>8.25</v>
      </c>
      <c r="Q109" s="13">
        <v>1</v>
      </c>
      <c r="R109" s="13" t="s">
        <v>32</v>
      </c>
      <c r="S109" s="13">
        <v>8.25</v>
      </c>
      <c r="T109" s="13">
        <v>1</v>
      </c>
      <c r="U109" s="13">
        <v>1.5</v>
      </c>
      <c r="V109" s="13">
        <v>1.5</v>
      </c>
      <c r="W109" s="13">
        <v>0</v>
      </c>
      <c r="X109" s="5">
        <f t="shared" si="10"/>
        <v>26</v>
      </c>
      <c r="Y109" s="23">
        <f t="shared" si="11"/>
        <v>24.5</v>
      </c>
      <c r="Z109" s="5" t="str">
        <f t="shared" si="6"/>
        <v>Đạt</v>
      </c>
      <c r="AA109" s="6">
        <f t="shared" si="7"/>
        <v>0</v>
      </c>
      <c r="AB109" s="23">
        <f t="shared" si="8"/>
        <v>26</v>
      </c>
    </row>
    <row r="110" spans="1:28" s="6" customFormat="1" ht="18.75" customHeight="1">
      <c r="A110" s="13">
        <f t="shared" si="9"/>
        <v>15</v>
      </c>
      <c r="B110" s="13"/>
      <c r="C110" s="13" t="s">
        <v>26</v>
      </c>
      <c r="D110" s="14" t="s">
        <v>27</v>
      </c>
      <c r="E110" s="14" t="s">
        <v>596</v>
      </c>
      <c r="F110" s="14" t="s">
        <v>724</v>
      </c>
      <c r="G110" s="13" t="s">
        <v>725</v>
      </c>
      <c r="H110" s="13">
        <v>1</v>
      </c>
      <c r="I110" s="13">
        <v>7</v>
      </c>
      <c r="J110" s="13" t="s">
        <v>28</v>
      </c>
      <c r="K110" s="13" t="s">
        <v>29</v>
      </c>
      <c r="L110" s="13" t="s">
        <v>30</v>
      </c>
      <c r="M110" s="13">
        <v>7.5</v>
      </c>
      <c r="N110" s="13">
        <v>1</v>
      </c>
      <c r="O110" s="13" t="s">
        <v>31</v>
      </c>
      <c r="P110" s="13">
        <v>8.5</v>
      </c>
      <c r="Q110" s="13">
        <v>1</v>
      </c>
      <c r="R110" s="13" t="s">
        <v>32</v>
      </c>
      <c r="S110" s="13">
        <v>8.5</v>
      </c>
      <c r="T110" s="13">
        <v>1</v>
      </c>
      <c r="U110" s="13">
        <v>1.5</v>
      </c>
      <c r="V110" s="13">
        <v>1.5</v>
      </c>
      <c r="W110" s="13">
        <v>0</v>
      </c>
      <c r="X110" s="5">
        <f t="shared" si="10"/>
        <v>26</v>
      </c>
      <c r="Y110" s="23">
        <f t="shared" si="11"/>
        <v>24.5</v>
      </c>
      <c r="Z110" s="5" t="str">
        <f t="shared" si="6"/>
        <v>Đạt</v>
      </c>
      <c r="AA110" s="6">
        <f t="shared" si="7"/>
        <v>0</v>
      </c>
      <c r="AB110" s="23">
        <f t="shared" si="8"/>
        <v>26</v>
      </c>
    </row>
    <row r="111" spans="1:28" s="6" customFormat="1" ht="18.75" customHeight="1">
      <c r="A111" s="13">
        <f t="shared" si="9"/>
        <v>16</v>
      </c>
      <c r="B111" s="13"/>
      <c r="C111" s="13" t="s">
        <v>26</v>
      </c>
      <c r="D111" s="14" t="s">
        <v>27</v>
      </c>
      <c r="E111" s="14" t="s">
        <v>596</v>
      </c>
      <c r="F111" s="14" t="s">
        <v>726</v>
      </c>
      <c r="G111" s="13" t="s">
        <v>727</v>
      </c>
      <c r="H111" s="13">
        <v>1</v>
      </c>
      <c r="I111" s="13">
        <v>7</v>
      </c>
      <c r="J111" s="13" t="s">
        <v>28</v>
      </c>
      <c r="K111" s="13" t="s">
        <v>29</v>
      </c>
      <c r="L111" s="13" t="s">
        <v>30</v>
      </c>
      <c r="M111" s="13">
        <v>8.5</v>
      </c>
      <c r="N111" s="13">
        <v>1</v>
      </c>
      <c r="O111" s="13" t="s">
        <v>31</v>
      </c>
      <c r="P111" s="13">
        <v>8</v>
      </c>
      <c r="Q111" s="13">
        <v>1</v>
      </c>
      <c r="R111" s="13" t="s">
        <v>32</v>
      </c>
      <c r="S111" s="13">
        <v>8</v>
      </c>
      <c r="T111" s="13">
        <v>1</v>
      </c>
      <c r="U111" s="13">
        <v>1.5</v>
      </c>
      <c r="V111" s="13">
        <v>1.5</v>
      </c>
      <c r="W111" s="13">
        <v>0</v>
      </c>
      <c r="X111" s="5">
        <f t="shared" si="10"/>
        <v>26</v>
      </c>
      <c r="Y111" s="23">
        <f t="shared" si="11"/>
        <v>24.5</v>
      </c>
      <c r="Z111" s="5" t="str">
        <f t="shared" si="6"/>
        <v>Đạt</v>
      </c>
      <c r="AA111" s="6">
        <f t="shared" si="7"/>
        <v>0</v>
      </c>
      <c r="AB111" s="23">
        <f t="shared" si="8"/>
        <v>26</v>
      </c>
    </row>
    <row r="112" spans="1:28" s="6" customFormat="1" ht="18.75" customHeight="1">
      <c r="A112" s="13">
        <f t="shared" si="9"/>
        <v>17</v>
      </c>
      <c r="B112" s="13"/>
      <c r="C112" s="13" t="s">
        <v>26</v>
      </c>
      <c r="D112" s="14" t="s">
        <v>27</v>
      </c>
      <c r="E112" s="14" t="s">
        <v>596</v>
      </c>
      <c r="F112" s="14" t="s">
        <v>728</v>
      </c>
      <c r="G112" s="13" t="s">
        <v>729</v>
      </c>
      <c r="H112" s="13">
        <v>1</v>
      </c>
      <c r="I112" s="13">
        <v>7</v>
      </c>
      <c r="J112" s="13" t="s">
        <v>28</v>
      </c>
      <c r="K112" s="13" t="s">
        <v>29</v>
      </c>
      <c r="L112" s="13" t="s">
        <v>30</v>
      </c>
      <c r="M112" s="13">
        <v>8</v>
      </c>
      <c r="N112" s="13">
        <v>1</v>
      </c>
      <c r="O112" s="13" t="s">
        <v>31</v>
      </c>
      <c r="P112" s="13">
        <v>9</v>
      </c>
      <c r="Q112" s="13">
        <v>1</v>
      </c>
      <c r="R112" s="13" t="s">
        <v>32</v>
      </c>
      <c r="S112" s="13">
        <v>7.5</v>
      </c>
      <c r="T112" s="13">
        <v>1</v>
      </c>
      <c r="U112" s="13">
        <v>1.5</v>
      </c>
      <c r="V112" s="13">
        <v>1.5</v>
      </c>
      <c r="W112" s="13">
        <v>0</v>
      </c>
      <c r="X112" s="5">
        <f t="shared" si="10"/>
        <v>26</v>
      </c>
      <c r="Y112" s="23">
        <f t="shared" si="11"/>
        <v>24.5</v>
      </c>
      <c r="Z112" s="5" t="str">
        <f t="shared" si="6"/>
        <v>Đạt</v>
      </c>
      <c r="AA112" s="6">
        <f t="shared" si="7"/>
        <v>0</v>
      </c>
      <c r="AB112" s="23">
        <f t="shared" si="8"/>
        <v>26</v>
      </c>
    </row>
    <row r="113" spans="1:28" s="6" customFormat="1" ht="18.75" customHeight="1">
      <c r="A113" s="13">
        <f t="shared" si="9"/>
        <v>18</v>
      </c>
      <c r="B113" s="13">
        <v>1815</v>
      </c>
      <c r="C113" s="13" t="s">
        <v>26</v>
      </c>
      <c r="D113" s="14" t="s">
        <v>27</v>
      </c>
      <c r="E113" s="14" t="s">
        <v>596</v>
      </c>
      <c r="F113" s="14" t="s">
        <v>796</v>
      </c>
      <c r="G113" s="13" t="s">
        <v>797</v>
      </c>
      <c r="H113" s="13">
        <v>1</v>
      </c>
      <c r="I113" s="13">
        <v>7</v>
      </c>
      <c r="J113" s="13" t="s">
        <v>28</v>
      </c>
      <c r="K113" s="13" t="s">
        <v>29</v>
      </c>
      <c r="L113" s="13" t="s">
        <v>30</v>
      </c>
      <c r="M113" s="13">
        <v>7.75</v>
      </c>
      <c r="N113" s="13">
        <v>1</v>
      </c>
      <c r="O113" s="13" t="s">
        <v>31</v>
      </c>
      <c r="P113" s="13">
        <v>7.5</v>
      </c>
      <c r="Q113" s="13">
        <v>1</v>
      </c>
      <c r="R113" s="13" t="s">
        <v>32</v>
      </c>
      <c r="S113" s="13">
        <v>7.25</v>
      </c>
      <c r="T113" s="13">
        <v>1</v>
      </c>
      <c r="U113" s="13">
        <v>3.5</v>
      </c>
      <c r="V113" s="13">
        <v>3.5</v>
      </c>
      <c r="W113" s="13">
        <v>0</v>
      </c>
      <c r="X113" s="5">
        <f t="shared" si="10"/>
        <v>26</v>
      </c>
      <c r="Y113" s="23">
        <f t="shared" si="11"/>
        <v>22.5</v>
      </c>
      <c r="Z113" s="5" t="str">
        <f t="shared" si="6"/>
        <v>Đạt</v>
      </c>
      <c r="AA113" s="6">
        <f t="shared" si="7"/>
        <v>0</v>
      </c>
      <c r="AB113" s="23">
        <f t="shared" si="8"/>
        <v>26</v>
      </c>
    </row>
    <row r="114" spans="1:28" s="6" customFormat="1" ht="18.75" customHeight="1">
      <c r="A114" s="13">
        <f t="shared" si="9"/>
        <v>19</v>
      </c>
      <c r="B114" s="13"/>
      <c r="C114" s="13" t="s">
        <v>26</v>
      </c>
      <c r="D114" s="14" t="s">
        <v>27</v>
      </c>
      <c r="E114" s="14" t="s">
        <v>596</v>
      </c>
      <c r="F114" s="14" t="s">
        <v>45</v>
      </c>
      <c r="G114" s="13" t="s">
        <v>46</v>
      </c>
      <c r="H114" s="13">
        <v>1</v>
      </c>
      <c r="I114" s="13">
        <v>7</v>
      </c>
      <c r="J114" s="13" t="s">
        <v>28</v>
      </c>
      <c r="K114" s="13" t="s">
        <v>29</v>
      </c>
      <c r="L114" s="13" t="s">
        <v>30</v>
      </c>
      <c r="M114" s="13">
        <v>8.25</v>
      </c>
      <c r="N114" s="13">
        <v>1</v>
      </c>
      <c r="O114" s="13" t="s">
        <v>31</v>
      </c>
      <c r="P114" s="13">
        <v>7.5</v>
      </c>
      <c r="Q114" s="13">
        <v>1</v>
      </c>
      <c r="R114" s="13" t="s">
        <v>32</v>
      </c>
      <c r="S114" s="13">
        <v>6.75</v>
      </c>
      <c r="T114" s="13">
        <v>1</v>
      </c>
      <c r="U114" s="13">
        <v>3.5</v>
      </c>
      <c r="V114" s="13">
        <v>3.5</v>
      </c>
      <c r="W114" s="13">
        <v>0</v>
      </c>
      <c r="X114" s="5">
        <f t="shared" si="10"/>
        <v>26</v>
      </c>
      <c r="Y114" s="23">
        <f t="shared" si="11"/>
        <v>22.5</v>
      </c>
      <c r="Z114" s="5" t="str">
        <f t="shared" si="6"/>
        <v>Đạt</v>
      </c>
      <c r="AA114" s="6">
        <f t="shared" si="7"/>
        <v>0</v>
      </c>
      <c r="AB114" s="23">
        <f t="shared" si="8"/>
        <v>26</v>
      </c>
    </row>
    <row r="115" spans="1:28" s="6" customFormat="1" ht="18.75" customHeight="1">
      <c r="A115" s="13">
        <f t="shared" si="9"/>
        <v>20</v>
      </c>
      <c r="B115" s="13"/>
      <c r="C115" s="13" t="s">
        <v>26</v>
      </c>
      <c r="D115" s="14" t="s">
        <v>27</v>
      </c>
      <c r="E115" s="14" t="s">
        <v>596</v>
      </c>
      <c r="F115" s="14" t="s">
        <v>798</v>
      </c>
      <c r="G115" s="13" t="s">
        <v>799</v>
      </c>
      <c r="H115" s="13">
        <v>1</v>
      </c>
      <c r="I115" s="13">
        <v>7</v>
      </c>
      <c r="J115" s="13" t="s">
        <v>28</v>
      </c>
      <c r="K115" s="13" t="s">
        <v>29</v>
      </c>
      <c r="L115" s="13" t="s">
        <v>30</v>
      </c>
      <c r="M115" s="13">
        <v>7</v>
      </c>
      <c r="N115" s="13">
        <v>1</v>
      </c>
      <c r="O115" s="13" t="s">
        <v>31</v>
      </c>
      <c r="P115" s="13">
        <v>8</v>
      </c>
      <c r="Q115" s="13">
        <v>1</v>
      </c>
      <c r="R115" s="13" t="s">
        <v>32</v>
      </c>
      <c r="S115" s="13">
        <v>7.5</v>
      </c>
      <c r="T115" s="13">
        <v>1</v>
      </c>
      <c r="U115" s="13">
        <v>3.5</v>
      </c>
      <c r="V115" s="13">
        <v>3.5</v>
      </c>
      <c r="W115" s="13">
        <v>0</v>
      </c>
      <c r="X115" s="5">
        <f t="shared" si="10"/>
        <v>26</v>
      </c>
      <c r="Y115" s="23">
        <f t="shared" si="11"/>
        <v>22.5</v>
      </c>
      <c r="Z115" s="5" t="str">
        <f t="shared" si="6"/>
        <v>Đạt</v>
      </c>
      <c r="AA115" s="6">
        <f t="shared" si="7"/>
        <v>0</v>
      </c>
      <c r="AB115" s="23">
        <f t="shared" si="8"/>
        <v>26</v>
      </c>
    </row>
    <row r="116" spans="1:28" s="6" customFormat="1" ht="18.75" customHeight="1">
      <c r="A116" s="13">
        <f t="shared" si="9"/>
        <v>21</v>
      </c>
      <c r="B116" s="13">
        <v>1746</v>
      </c>
      <c r="C116" s="13" t="s">
        <v>26</v>
      </c>
      <c r="D116" s="14" t="s">
        <v>27</v>
      </c>
      <c r="E116" s="14" t="s">
        <v>596</v>
      </c>
      <c r="F116" s="14" t="s">
        <v>800</v>
      </c>
      <c r="G116" s="13" t="s">
        <v>801</v>
      </c>
      <c r="H116" s="13">
        <v>1</v>
      </c>
      <c r="I116" s="13">
        <v>7</v>
      </c>
      <c r="J116" s="13" t="s">
        <v>28</v>
      </c>
      <c r="K116" s="13" t="s">
        <v>29</v>
      </c>
      <c r="L116" s="13" t="s">
        <v>30</v>
      </c>
      <c r="M116" s="13">
        <v>7</v>
      </c>
      <c r="N116" s="13">
        <v>1</v>
      </c>
      <c r="O116" s="13" t="s">
        <v>31</v>
      </c>
      <c r="P116" s="13">
        <v>6.25</v>
      </c>
      <c r="Q116" s="13">
        <v>1</v>
      </c>
      <c r="R116" s="13" t="s">
        <v>32</v>
      </c>
      <c r="S116" s="13">
        <v>9.25</v>
      </c>
      <c r="T116" s="13">
        <v>1</v>
      </c>
      <c r="U116" s="13">
        <v>3.5</v>
      </c>
      <c r="V116" s="13">
        <v>3.5</v>
      </c>
      <c r="W116" s="13">
        <v>0</v>
      </c>
      <c r="X116" s="5">
        <f t="shared" si="10"/>
        <v>26</v>
      </c>
      <c r="Y116" s="23">
        <f t="shared" si="11"/>
        <v>22.5</v>
      </c>
      <c r="Z116" s="5" t="str">
        <f t="shared" si="6"/>
        <v>Đạt</v>
      </c>
      <c r="AA116" s="6">
        <f t="shared" si="7"/>
        <v>0</v>
      </c>
      <c r="AB116" s="23">
        <f t="shared" si="8"/>
        <v>26</v>
      </c>
    </row>
    <row r="117" spans="1:28" s="6" customFormat="1" ht="18.75" customHeight="1">
      <c r="A117" s="13">
        <f t="shared" si="9"/>
        <v>22</v>
      </c>
      <c r="B117" s="13"/>
      <c r="C117" s="13" t="s">
        <v>26</v>
      </c>
      <c r="D117" s="14" t="s">
        <v>27</v>
      </c>
      <c r="E117" s="14" t="s">
        <v>596</v>
      </c>
      <c r="F117" s="14" t="s">
        <v>704</v>
      </c>
      <c r="G117" s="13" t="s">
        <v>705</v>
      </c>
      <c r="H117" s="13">
        <v>1</v>
      </c>
      <c r="I117" s="13">
        <v>22</v>
      </c>
      <c r="J117" s="13" t="s">
        <v>28</v>
      </c>
      <c r="K117" s="13" t="s">
        <v>29</v>
      </c>
      <c r="L117" s="13" t="s">
        <v>30</v>
      </c>
      <c r="M117" s="13">
        <v>8.5</v>
      </c>
      <c r="N117" s="13">
        <v>1</v>
      </c>
      <c r="O117" s="13" t="s">
        <v>31</v>
      </c>
      <c r="P117" s="13">
        <v>8</v>
      </c>
      <c r="Q117" s="13">
        <v>1</v>
      </c>
      <c r="R117" s="13" t="s">
        <v>32</v>
      </c>
      <c r="S117" s="13">
        <v>9.25</v>
      </c>
      <c r="T117" s="13">
        <v>1</v>
      </c>
      <c r="U117" s="13">
        <v>0</v>
      </c>
      <c r="V117" s="13">
        <v>0</v>
      </c>
      <c r="W117" s="13">
        <v>0</v>
      </c>
      <c r="X117" s="5">
        <f t="shared" si="10"/>
        <v>25.75</v>
      </c>
      <c r="Y117" s="23">
        <f t="shared" si="11"/>
        <v>25.75</v>
      </c>
      <c r="Z117" s="5" t="str">
        <f t="shared" si="6"/>
        <v>Đạt</v>
      </c>
      <c r="AA117" s="6">
        <f t="shared" si="7"/>
        <v>0.75</v>
      </c>
      <c r="AB117" s="23">
        <f t="shared" si="8"/>
        <v>25.75</v>
      </c>
    </row>
    <row r="118" spans="1:28" s="6" customFormat="1" ht="18.75" customHeight="1">
      <c r="A118" s="13">
        <f t="shared" si="9"/>
        <v>23</v>
      </c>
      <c r="B118" s="13">
        <v>1821</v>
      </c>
      <c r="C118" s="13" t="s">
        <v>26</v>
      </c>
      <c r="D118" s="14" t="s">
        <v>27</v>
      </c>
      <c r="E118" s="14" t="s">
        <v>596</v>
      </c>
      <c r="F118" s="14" t="s">
        <v>712</v>
      </c>
      <c r="G118" s="13" t="s">
        <v>713</v>
      </c>
      <c r="H118" s="13">
        <v>1</v>
      </c>
      <c r="I118" s="13">
        <v>22</v>
      </c>
      <c r="J118" s="13" t="s">
        <v>28</v>
      </c>
      <c r="K118" s="13" t="s">
        <v>29</v>
      </c>
      <c r="L118" s="13" t="s">
        <v>30</v>
      </c>
      <c r="M118" s="13">
        <v>8.75</v>
      </c>
      <c r="N118" s="13">
        <v>1</v>
      </c>
      <c r="O118" s="13" t="s">
        <v>31</v>
      </c>
      <c r="P118" s="13">
        <v>9</v>
      </c>
      <c r="Q118" s="13">
        <v>1</v>
      </c>
      <c r="R118" s="13" t="s">
        <v>32</v>
      </c>
      <c r="S118" s="13">
        <v>7</v>
      </c>
      <c r="T118" s="13">
        <v>1</v>
      </c>
      <c r="U118" s="13">
        <v>1</v>
      </c>
      <c r="V118" s="13">
        <v>1</v>
      </c>
      <c r="W118" s="13">
        <v>0</v>
      </c>
      <c r="X118" s="5">
        <f t="shared" si="10"/>
        <v>25.75</v>
      </c>
      <c r="Y118" s="23">
        <f t="shared" si="11"/>
        <v>24.75</v>
      </c>
      <c r="Z118" s="5" t="str">
        <f t="shared" si="6"/>
        <v>Đạt</v>
      </c>
      <c r="AA118" s="6">
        <f t="shared" si="7"/>
        <v>0.75</v>
      </c>
      <c r="AB118" s="23">
        <f t="shared" si="8"/>
        <v>25.75</v>
      </c>
    </row>
    <row r="119" spans="1:28" s="6" customFormat="1" ht="18.75" customHeight="1">
      <c r="A119" s="13">
        <f t="shared" si="9"/>
        <v>24</v>
      </c>
      <c r="B119" s="13">
        <v>1844</v>
      </c>
      <c r="C119" s="13" t="s">
        <v>26</v>
      </c>
      <c r="D119" s="14" t="s">
        <v>27</v>
      </c>
      <c r="E119" s="14" t="s">
        <v>596</v>
      </c>
      <c r="F119" s="14" t="s">
        <v>344</v>
      </c>
      <c r="G119" s="13" t="s">
        <v>741</v>
      </c>
      <c r="H119" s="13">
        <v>1</v>
      </c>
      <c r="I119" s="13">
        <v>22</v>
      </c>
      <c r="J119" s="13" t="s">
        <v>28</v>
      </c>
      <c r="K119" s="13" t="s">
        <v>29</v>
      </c>
      <c r="L119" s="13" t="s">
        <v>30</v>
      </c>
      <c r="M119" s="13">
        <v>8.75</v>
      </c>
      <c r="N119" s="13">
        <v>1</v>
      </c>
      <c r="O119" s="13" t="s">
        <v>31</v>
      </c>
      <c r="P119" s="13">
        <v>8</v>
      </c>
      <c r="Q119" s="13">
        <v>1</v>
      </c>
      <c r="R119" s="13" t="s">
        <v>32</v>
      </c>
      <c r="S119" s="13">
        <v>7.5</v>
      </c>
      <c r="T119" s="13">
        <v>1</v>
      </c>
      <c r="U119" s="13">
        <v>1.5</v>
      </c>
      <c r="V119" s="13">
        <v>1.5</v>
      </c>
      <c r="W119" s="13">
        <v>0</v>
      </c>
      <c r="X119" s="5">
        <f t="shared" si="10"/>
        <v>25.75</v>
      </c>
      <c r="Y119" s="23">
        <f t="shared" si="11"/>
        <v>24.25</v>
      </c>
      <c r="Z119" s="5" t="str">
        <f t="shared" si="6"/>
        <v>Đạt</v>
      </c>
      <c r="AA119" s="6">
        <f t="shared" si="7"/>
        <v>0.75</v>
      </c>
      <c r="AB119" s="23">
        <f t="shared" si="8"/>
        <v>25.75</v>
      </c>
    </row>
    <row r="120" spans="1:28" s="6" customFormat="1" ht="18.75" customHeight="1">
      <c r="A120" s="13">
        <f t="shared" si="9"/>
        <v>25</v>
      </c>
      <c r="B120" s="13">
        <v>1739</v>
      </c>
      <c r="C120" s="13" t="s">
        <v>26</v>
      </c>
      <c r="D120" s="14" t="s">
        <v>27</v>
      </c>
      <c r="E120" s="14" t="s">
        <v>596</v>
      </c>
      <c r="F120" s="14" t="s">
        <v>806</v>
      </c>
      <c r="G120" s="13" t="s">
        <v>807</v>
      </c>
      <c r="H120" s="13">
        <v>1</v>
      </c>
      <c r="I120" s="13">
        <v>22</v>
      </c>
      <c r="J120" s="13" t="s">
        <v>28</v>
      </c>
      <c r="K120" s="13" t="s">
        <v>29</v>
      </c>
      <c r="L120" s="13" t="s">
        <v>30</v>
      </c>
      <c r="M120" s="13">
        <v>6.5</v>
      </c>
      <c r="N120" s="13">
        <v>1</v>
      </c>
      <c r="O120" s="13" t="s">
        <v>31</v>
      </c>
      <c r="P120" s="13">
        <v>8.25</v>
      </c>
      <c r="Q120" s="13">
        <v>1</v>
      </c>
      <c r="R120" s="13" t="s">
        <v>32</v>
      </c>
      <c r="S120" s="13">
        <v>7.5</v>
      </c>
      <c r="T120" s="13">
        <v>1</v>
      </c>
      <c r="U120" s="13">
        <v>3.5</v>
      </c>
      <c r="V120" s="13">
        <v>3.5</v>
      </c>
      <c r="W120" s="13">
        <v>0</v>
      </c>
      <c r="X120" s="5">
        <f t="shared" si="10"/>
        <v>25.75</v>
      </c>
      <c r="Y120" s="23">
        <f t="shared" si="11"/>
        <v>22.25</v>
      </c>
      <c r="Z120" s="5" t="str">
        <f t="shared" si="6"/>
        <v>Đạt</v>
      </c>
      <c r="AA120" s="6">
        <f t="shared" si="7"/>
        <v>0.75</v>
      </c>
      <c r="AB120" s="23">
        <f t="shared" si="8"/>
        <v>25.75</v>
      </c>
    </row>
    <row r="121" spans="1:28" s="6" customFormat="1" ht="18.75" customHeight="1">
      <c r="A121" s="13">
        <f t="shared" si="9"/>
        <v>26</v>
      </c>
      <c r="B121" s="13"/>
      <c r="C121" s="13" t="s">
        <v>26</v>
      </c>
      <c r="D121" s="14" t="s">
        <v>27</v>
      </c>
      <c r="E121" s="14" t="s">
        <v>596</v>
      </c>
      <c r="F121" s="14" t="s">
        <v>808</v>
      </c>
      <c r="G121" s="13" t="s">
        <v>809</v>
      </c>
      <c r="H121" s="13">
        <v>1</v>
      </c>
      <c r="I121" s="13">
        <v>22</v>
      </c>
      <c r="J121" s="13" t="s">
        <v>28</v>
      </c>
      <c r="K121" s="13" t="s">
        <v>29</v>
      </c>
      <c r="L121" s="13" t="s">
        <v>30</v>
      </c>
      <c r="M121" s="13">
        <v>6.75</v>
      </c>
      <c r="N121" s="13">
        <v>1</v>
      </c>
      <c r="O121" s="13" t="s">
        <v>31</v>
      </c>
      <c r="P121" s="13">
        <v>7.25</v>
      </c>
      <c r="Q121" s="13">
        <v>1</v>
      </c>
      <c r="R121" s="13" t="s">
        <v>32</v>
      </c>
      <c r="S121" s="13">
        <v>8.25</v>
      </c>
      <c r="T121" s="13">
        <v>1</v>
      </c>
      <c r="U121" s="13">
        <v>3.5</v>
      </c>
      <c r="V121" s="13">
        <v>3.5</v>
      </c>
      <c r="W121" s="13">
        <v>0</v>
      </c>
      <c r="X121" s="5">
        <f t="shared" si="10"/>
        <v>25.75</v>
      </c>
      <c r="Y121" s="23">
        <f t="shared" si="11"/>
        <v>22.25</v>
      </c>
      <c r="Z121" s="5" t="str">
        <f t="shared" si="6"/>
        <v>Đạt</v>
      </c>
      <c r="AA121" s="6">
        <f t="shared" si="7"/>
        <v>0.75</v>
      </c>
      <c r="AB121" s="23">
        <f t="shared" si="8"/>
        <v>25.75</v>
      </c>
    </row>
    <row r="122" spans="1:28" s="6" customFormat="1" ht="18.75" customHeight="1">
      <c r="A122" s="13">
        <f t="shared" si="9"/>
        <v>27</v>
      </c>
      <c r="B122" s="13"/>
      <c r="C122" s="13" t="s">
        <v>26</v>
      </c>
      <c r="D122" s="14" t="s">
        <v>27</v>
      </c>
      <c r="E122" s="14" t="s">
        <v>596</v>
      </c>
      <c r="F122" s="14" t="s">
        <v>810</v>
      </c>
      <c r="G122" s="13" t="s">
        <v>811</v>
      </c>
      <c r="H122" s="13">
        <v>1</v>
      </c>
      <c r="I122" s="13">
        <v>22</v>
      </c>
      <c r="J122" s="13" t="s">
        <v>28</v>
      </c>
      <c r="K122" s="13" t="s">
        <v>29</v>
      </c>
      <c r="L122" s="13" t="s">
        <v>30</v>
      </c>
      <c r="M122" s="13">
        <v>8</v>
      </c>
      <c r="N122" s="13">
        <v>1</v>
      </c>
      <c r="O122" s="13" t="s">
        <v>31</v>
      </c>
      <c r="P122" s="13">
        <v>5.5</v>
      </c>
      <c r="Q122" s="13">
        <v>1</v>
      </c>
      <c r="R122" s="13" t="s">
        <v>32</v>
      </c>
      <c r="S122" s="13">
        <v>8.75</v>
      </c>
      <c r="T122" s="13">
        <v>1</v>
      </c>
      <c r="U122" s="13">
        <v>3.5</v>
      </c>
      <c r="V122" s="13">
        <v>3.5</v>
      </c>
      <c r="W122" s="13">
        <v>0</v>
      </c>
      <c r="X122" s="5">
        <f t="shared" si="10"/>
        <v>25.75</v>
      </c>
      <c r="Y122" s="23">
        <f t="shared" si="11"/>
        <v>22.25</v>
      </c>
      <c r="Z122" s="5" t="str">
        <f t="shared" si="6"/>
        <v>Đạt</v>
      </c>
      <c r="AA122" s="6">
        <f t="shared" si="7"/>
        <v>0.75</v>
      </c>
      <c r="AB122" s="23">
        <f t="shared" si="8"/>
        <v>25.75</v>
      </c>
    </row>
    <row r="123" spans="1:28" s="6" customFormat="1" ht="18.75" customHeight="1">
      <c r="A123" s="13">
        <f t="shared" si="9"/>
        <v>28</v>
      </c>
      <c r="B123" s="13"/>
      <c r="C123" s="13" t="s">
        <v>26</v>
      </c>
      <c r="D123" s="14" t="s">
        <v>27</v>
      </c>
      <c r="E123" s="14" t="s">
        <v>596</v>
      </c>
      <c r="F123" s="14" t="s">
        <v>50</v>
      </c>
      <c r="G123" s="13" t="s">
        <v>51</v>
      </c>
      <c r="H123" s="13">
        <v>1</v>
      </c>
      <c r="I123" s="13">
        <v>28</v>
      </c>
      <c r="J123" s="13" t="s">
        <v>28</v>
      </c>
      <c r="K123" s="13" t="s">
        <v>29</v>
      </c>
      <c r="L123" s="13" t="s">
        <v>30</v>
      </c>
      <c r="M123" s="13">
        <v>8.25</v>
      </c>
      <c r="N123" s="13">
        <v>1</v>
      </c>
      <c r="O123" s="13" t="s">
        <v>31</v>
      </c>
      <c r="P123" s="13">
        <v>9</v>
      </c>
      <c r="Q123" s="13">
        <v>1</v>
      </c>
      <c r="R123" s="13" t="s">
        <v>32</v>
      </c>
      <c r="S123" s="13">
        <v>7.75</v>
      </c>
      <c r="T123" s="13">
        <v>1</v>
      </c>
      <c r="U123" s="13">
        <v>0.5</v>
      </c>
      <c r="V123" s="13">
        <v>0.5</v>
      </c>
      <c r="W123" s="13">
        <v>0</v>
      </c>
      <c r="X123" s="5">
        <f t="shared" si="10"/>
        <v>25.5</v>
      </c>
      <c r="Y123" s="23">
        <f t="shared" si="11"/>
        <v>25</v>
      </c>
      <c r="Z123" s="5" t="str">
        <f t="shared" si="6"/>
        <v>Đạt</v>
      </c>
      <c r="AA123" s="6">
        <f t="shared" si="7"/>
        <v>0.5</v>
      </c>
      <c r="AB123" s="23">
        <f t="shared" si="8"/>
        <v>25.5</v>
      </c>
    </row>
    <row r="124" spans="1:28" s="6" customFormat="1" ht="18.75" customHeight="1">
      <c r="A124" s="13">
        <f t="shared" si="9"/>
        <v>29</v>
      </c>
      <c r="B124" s="13">
        <v>1828</v>
      </c>
      <c r="C124" s="13" t="s">
        <v>26</v>
      </c>
      <c r="D124" s="14" t="s">
        <v>27</v>
      </c>
      <c r="E124" s="14" t="s">
        <v>596</v>
      </c>
      <c r="F124" s="14" t="s">
        <v>742</v>
      </c>
      <c r="G124" s="13" t="s">
        <v>743</v>
      </c>
      <c r="H124" s="13">
        <v>1</v>
      </c>
      <c r="I124" s="13">
        <v>28</v>
      </c>
      <c r="J124" s="13" t="s">
        <v>28</v>
      </c>
      <c r="K124" s="13" t="s">
        <v>29</v>
      </c>
      <c r="L124" s="13" t="s">
        <v>30</v>
      </c>
      <c r="M124" s="13">
        <v>8</v>
      </c>
      <c r="N124" s="13">
        <v>1</v>
      </c>
      <c r="O124" s="13" t="s">
        <v>31</v>
      </c>
      <c r="P124" s="13">
        <v>7.25</v>
      </c>
      <c r="Q124" s="13">
        <v>1</v>
      </c>
      <c r="R124" s="13" t="s">
        <v>32</v>
      </c>
      <c r="S124" s="13">
        <v>8.75</v>
      </c>
      <c r="T124" s="13">
        <v>1</v>
      </c>
      <c r="U124" s="13">
        <v>1.5</v>
      </c>
      <c r="V124" s="13">
        <v>1.5</v>
      </c>
      <c r="W124" s="13">
        <v>0</v>
      </c>
      <c r="X124" s="5">
        <f t="shared" si="10"/>
        <v>25.5</v>
      </c>
      <c r="Y124" s="23">
        <f t="shared" si="11"/>
        <v>24</v>
      </c>
      <c r="Z124" s="5" t="str">
        <f t="shared" si="6"/>
        <v>Đạt</v>
      </c>
      <c r="AA124" s="6">
        <f t="shared" si="7"/>
        <v>0.5</v>
      </c>
      <c r="AB124" s="23">
        <f t="shared" si="8"/>
        <v>25.5</v>
      </c>
    </row>
    <row r="125" spans="1:28" s="6" customFormat="1" ht="18.75" customHeight="1">
      <c r="A125" s="13">
        <f t="shared" si="9"/>
        <v>30</v>
      </c>
      <c r="B125" s="13">
        <v>1835</v>
      </c>
      <c r="C125" s="13" t="s">
        <v>26</v>
      </c>
      <c r="D125" s="14" t="s">
        <v>27</v>
      </c>
      <c r="E125" s="14" t="s">
        <v>596</v>
      </c>
      <c r="F125" s="14" t="s">
        <v>744</v>
      </c>
      <c r="G125" s="13" t="s">
        <v>745</v>
      </c>
      <c r="H125" s="13">
        <v>1</v>
      </c>
      <c r="I125" s="13">
        <v>28</v>
      </c>
      <c r="J125" s="13" t="s">
        <v>28</v>
      </c>
      <c r="K125" s="13" t="s">
        <v>29</v>
      </c>
      <c r="L125" s="13" t="s">
        <v>30</v>
      </c>
      <c r="M125" s="13">
        <v>7.25</v>
      </c>
      <c r="N125" s="13">
        <v>1</v>
      </c>
      <c r="O125" s="13" t="s">
        <v>31</v>
      </c>
      <c r="P125" s="13">
        <v>8.75</v>
      </c>
      <c r="Q125" s="13">
        <v>1</v>
      </c>
      <c r="R125" s="13" t="s">
        <v>32</v>
      </c>
      <c r="S125" s="13">
        <v>8</v>
      </c>
      <c r="T125" s="13">
        <v>1</v>
      </c>
      <c r="U125" s="13">
        <v>1.5</v>
      </c>
      <c r="V125" s="13">
        <v>1.5</v>
      </c>
      <c r="W125" s="13">
        <v>0</v>
      </c>
      <c r="X125" s="5">
        <f t="shared" si="10"/>
        <v>25.5</v>
      </c>
      <c r="Y125" s="23">
        <f t="shared" si="11"/>
        <v>24</v>
      </c>
      <c r="Z125" s="5" t="str">
        <f t="shared" si="6"/>
        <v>Đạt</v>
      </c>
      <c r="AA125" s="6">
        <f t="shared" si="7"/>
        <v>0.5</v>
      </c>
      <c r="AB125" s="23">
        <f t="shared" si="8"/>
        <v>25.5</v>
      </c>
    </row>
    <row r="126" spans="1:28" s="6" customFormat="1" ht="18.75" customHeight="1">
      <c r="A126" s="13">
        <f t="shared" si="9"/>
        <v>31</v>
      </c>
      <c r="B126" s="13"/>
      <c r="C126" s="13" t="s">
        <v>26</v>
      </c>
      <c r="D126" s="14" t="s">
        <v>27</v>
      </c>
      <c r="E126" s="14" t="s">
        <v>596</v>
      </c>
      <c r="F126" s="14" t="s">
        <v>746</v>
      </c>
      <c r="G126" s="13" t="s">
        <v>747</v>
      </c>
      <c r="H126" s="13">
        <v>1</v>
      </c>
      <c r="I126" s="13">
        <v>28</v>
      </c>
      <c r="J126" s="13" t="s">
        <v>28</v>
      </c>
      <c r="K126" s="13" t="s">
        <v>29</v>
      </c>
      <c r="L126" s="13" t="s">
        <v>30</v>
      </c>
      <c r="M126" s="13">
        <v>7.5</v>
      </c>
      <c r="N126" s="13">
        <v>1</v>
      </c>
      <c r="O126" s="13" t="s">
        <v>31</v>
      </c>
      <c r="P126" s="13">
        <v>8.5</v>
      </c>
      <c r="Q126" s="13">
        <v>1</v>
      </c>
      <c r="R126" s="13" t="s">
        <v>32</v>
      </c>
      <c r="S126" s="13">
        <v>8</v>
      </c>
      <c r="T126" s="13">
        <v>1</v>
      </c>
      <c r="U126" s="13">
        <v>1.5</v>
      </c>
      <c r="V126" s="13">
        <v>1.5</v>
      </c>
      <c r="W126" s="13">
        <v>0</v>
      </c>
      <c r="X126" s="5">
        <f t="shared" si="10"/>
        <v>25.5</v>
      </c>
      <c r="Y126" s="23">
        <f t="shared" si="11"/>
        <v>24</v>
      </c>
      <c r="Z126" s="5" t="str">
        <f t="shared" si="6"/>
        <v>Đạt</v>
      </c>
      <c r="AA126" s="6">
        <f t="shared" si="7"/>
        <v>0.5</v>
      </c>
      <c r="AB126" s="23">
        <f t="shared" si="8"/>
        <v>25.5</v>
      </c>
    </row>
    <row r="127" spans="1:28" s="6" customFormat="1" ht="18.75" customHeight="1">
      <c r="A127" s="13">
        <f t="shared" si="9"/>
        <v>32</v>
      </c>
      <c r="B127" s="13">
        <v>1752</v>
      </c>
      <c r="C127" s="13" t="s">
        <v>26</v>
      </c>
      <c r="D127" s="14" t="s">
        <v>27</v>
      </c>
      <c r="E127" s="14" t="s">
        <v>596</v>
      </c>
      <c r="F127" s="14" t="s">
        <v>748</v>
      </c>
      <c r="G127" s="13" t="s">
        <v>749</v>
      </c>
      <c r="H127" s="13">
        <v>1</v>
      </c>
      <c r="I127" s="13">
        <v>28</v>
      </c>
      <c r="J127" s="13" t="s">
        <v>28</v>
      </c>
      <c r="K127" s="13" t="s">
        <v>29</v>
      </c>
      <c r="L127" s="13" t="s">
        <v>30</v>
      </c>
      <c r="M127" s="13">
        <v>9</v>
      </c>
      <c r="N127" s="13">
        <v>1</v>
      </c>
      <c r="O127" s="13" t="s">
        <v>31</v>
      </c>
      <c r="P127" s="13">
        <v>7.5</v>
      </c>
      <c r="Q127" s="13">
        <v>1</v>
      </c>
      <c r="R127" s="13" t="s">
        <v>32</v>
      </c>
      <c r="S127" s="13">
        <v>7.5</v>
      </c>
      <c r="T127" s="13">
        <v>1</v>
      </c>
      <c r="U127" s="13">
        <v>1.5</v>
      </c>
      <c r="V127" s="13">
        <v>1.5</v>
      </c>
      <c r="W127" s="13">
        <v>0</v>
      </c>
      <c r="X127" s="5">
        <f t="shared" si="10"/>
        <v>25.5</v>
      </c>
      <c r="Y127" s="23">
        <f t="shared" si="11"/>
        <v>24</v>
      </c>
      <c r="Z127" s="5" t="str">
        <f t="shared" si="6"/>
        <v>Đạt</v>
      </c>
      <c r="AA127" s="6">
        <f t="shared" si="7"/>
        <v>0.5</v>
      </c>
      <c r="AB127" s="23">
        <f t="shared" si="8"/>
        <v>25.5</v>
      </c>
    </row>
    <row r="128" spans="1:28" s="6" customFormat="1" ht="18.75" customHeight="1">
      <c r="A128" s="13">
        <f t="shared" si="9"/>
        <v>33</v>
      </c>
      <c r="B128" s="13">
        <v>1793</v>
      </c>
      <c r="C128" s="13" t="s">
        <v>26</v>
      </c>
      <c r="D128" s="14" t="s">
        <v>27</v>
      </c>
      <c r="E128" s="14" t="s">
        <v>596</v>
      </c>
      <c r="F128" s="14" t="s">
        <v>787</v>
      </c>
      <c r="G128" s="13" t="s">
        <v>788</v>
      </c>
      <c r="H128" s="13">
        <v>1</v>
      </c>
      <c r="I128" s="13">
        <v>28</v>
      </c>
      <c r="J128" s="13" t="s">
        <v>28</v>
      </c>
      <c r="K128" s="13" t="s">
        <v>29</v>
      </c>
      <c r="L128" s="13" t="s">
        <v>30</v>
      </c>
      <c r="M128" s="13">
        <v>8.5</v>
      </c>
      <c r="N128" s="13">
        <v>1</v>
      </c>
      <c r="O128" s="13" t="s">
        <v>31</v>
      </c>
      <c r="P128" s="13">
        <v>6.5</v>
      </c>
      <c r="Q128" s="13">
        <v>1</v>
      </c>
      <c r="R128" s="13" t="s">
        <v>32</v>
      </c>
      <c r="S128" s="13">
        <v>8</v>
      </c>
      <c r="T128" s="13">
        <v>1</v>
      </c>
      <c r="U128" s="13">
        <v>2.5</v>
      </c>
      <c r="V128" s="13">
        <v>2.5</v>
      </c>
      <c r="W128" s="13">
        <v>0</v>
      </c>
      <c r="X128" s="5">
        <f t="shared" si="10"/>
        <v>25.5</v>
      </c>
      <c r="Y128" s="23">
        <f t="shared" si="11"/>
        <v>23</v>
      </c>
      <c r="Z128" s="5" t="str">
        <f t="shared" si="6"/>
        <v>Đạt</v>
      </c>
      <c r="AA128" s="6">
        <f t="shared" si="7"/>
        <v>0.5</v>
      </c>
      <c r="AB128" s="23">
        <f t="shared" si="8"/>
        <v>25.5</v>
      </c>
    </row>
    <row r="129" spans="1:28" s="6" customFormat="1" ht="18.75" customHeight="1">
      <c r="A129" s="13">
        <f t="shared" si="9"/>
        <v>34</v>
      </c>
      <c r="B129" s="13">
        <v>1738</v>
      </c>
      <c r="C129" s="13" t="s">
        <v>26</v>
      </c>
      <c r="D129" s="14" t="s">
        <v>27</v>
      </c>
      <c r="E129" s="14" t="s">
        <v>596</v>
      </c>
      <c r="F129" s="14" t="s">
        <v>39</v>
      </c>
      <c r="G129" s="13" t="s">
        <v>813</v>
      </c>
      <c r="H129" s="13">
        <v>1</v>
      </c>
      <c r="I129" s="13">
        <v>28</v>
      </c>
      <c r="J129" s="13" t="s">
        <v>28</v>
      </c>
      <c r="K129" s="13" t="s">
        <v>29</v>
      </c>
      <c r="L129" s="13" t="s">
        <v>30</v>
      </c>
      <c r="M129" s="13">
        <v>6.5</v>
      </c>
      <c r="N129" s="13">
        <v>1</v>
      </c>
      <c r="O129" s="13" t="s">
        <v>31</v>
      </c>
      <c r="P129" s="13">
        <v>7.25</v>
      </c>
      <c r="Q129" s="13">
        <v>1</v>
      </c>
      <c r="R129" s="13" t="s">
        <v>32</v>
      </c>
      <c r="S129" s="13">
        <v>8.25</v>
      </c>
      <c r="T129" s="13">
        <v>1</v>
      </c>
      <c r="U129" s="13">
        <v>3.5</v>
      </c>
      <c r="V129" s="13">
        <v>3.5</v>
      </c>
      <c r="W129" s="13">
        <v>0</v>
      </c>
      <c r="X129" s="5">
        <f t="shared" si="10"/>
        <v>25.5</v>
      </c>
      <c r="Y129" s="23">
        <f t="shared" si="11"/>
        <v>22</v>
      </c>
      <c r="Z129" s="5" t="str">
        <f t="shared" si="6"/>
        <v>Đạt</v>
      </c>
      <c r="AA129" s="6">
        <f t="shared" si="7"/>
        <v>0.5</v>
      </c>
      <c r="AB129" s="23">
        <f t="shared" si="8"/>
        <v>25.5</v>
      </c>
    </row>
    <row r="130" spans="1:28" s="6" customFormat="1" ht="18.75" customHeight="1">
      <c r="A130" s="13">
        <f t="shared" si="9"/>
        <v>35</v>
      </c>
      <c r="B130" s="13">
        <v>1865</v>
      </c>
      <c r="C130" s="13" t="s">
        <v>26</v>
      </c>
      <c r="D130" s="14" t="s">
        <v>27</v>
      </c>
      <c r="E130" s="14" t="s">
        <v>596</v>
      </c>
      <c r="F130" s="14" t="s">
        <v>314</v>
      </c>
      <c r="G130" s="13" t="s">
        <v>714</v>
      </c>
      <c r="H130" s="13">
        <v>1</v>
      </c>
      <c r="I130" s="13">
        <v>35</v>
      </c>
      <c r="J130" s="13" t="s">
        <v>28</v>
      </c>
      <c r="K130" s="13" t="s">
        <v>29</v>
      </c>
      <c r="L130" s="13" t="s">
        <v>30</v>
      </c>
      <c r="M130" s="13">
        <v>7.5</v>
      </c>
      <c r="N130" s="13">
        <v>1</v>
      </c>
      <c r="O130" s="13" t="s">
        <v>31</v>
      </c>
      <c r="P130" s="13">
        <v>8</v>
      </c>
      <c r="Q130" s="13">
        <v>1</v>
      </c>
      <c r="R130" s="13" t="s">
        <v>32</v>
      </c>
      <c r="S130" s="13">
        <v>9.25</v>
      </c>
      <c r="T130" s="13">
        <v>1</v>
      </c>
      <c r="U130" s="13">
        <v>0.5</v>
      </c>
      <c r="V130" s="13">
        <v>0.5</v>
      </c>
      <c r="W130" s="13">
        <v>0</v>
      </c>
      <c r="X130" s="5">
        <f t="shared" si="10"/>
        <v>25.25</v>
      </c>
      <c r="Y130" s="23">
        <f t="shared" si="11"/>
        <v>24.75</v>
      </c>
      <c r="Z130" s="5" t="str">
        <f t="shared" si="6"/>
        <v>Đạt</v>
      </c>
      <c r="AA130" s="6">
        <f t="shared" si="7"/>
        <v>0.25</v>
      </c>
      <c r="AB130" s="23">
        <f t="shared" si="8"/>
        <v>25.25</v>
      </c>
    </row>
    <row r="131" spans="1:28" s="6" customFormat="1" ht="18.75" customHeight="1">
      <c r="A131" s="13">
        <f t="shared" si="9"/>
        <v>36</v>
      </c>
      <c r="B131" s="13">
        <v>1803</v>
      </c>
      <c r="C131" s="13" t="s">
        <v>26</v>
      </c>
      <c r="D131" s="14" t="s">
        <v>27</v>
      </c>
      <c r="E131" s="14" t="s">
        <v>596</v>
      </c>
      <c r="F131" s="14" t="s">
        <v>226</v>
      </c>
      <c r="G131" s="13" t="s">
        <v>758</v>
      </c>
      <c r="H131" s="13">
        <v>1</v>
      </c>
      <c r="I131" s="13">
        <v>35</v>
      </c>
      <c r="J131" s="13" t="s">
        <v>28</v>
      </c>
      <c r="K131" s="13" t="s">
        <v>29</v>
      </c>
      <c r="L131" s="13" t="s">
        <v>30</v>
      </c>
      <c r="M131" s="13">
        <v>7</v>
      </c>
      <c r="N131" s="13">
        <v>1</v>
      </c>
      <c r="O131" s="13" t="s">
        <v>31</v>
      </c>
      <c r="P131" s="13">
        <v>8.25</v>
      </c>
      <c r="Q131" s="13">
        <v>1</v>
      </c>
      <c r="R131" s="13" t="s">
        <v>32</v>
      </c>
      <c r="S131" s="13">
        <v>8.5</v>
      </c>
      <c r="T131" s="13">
        <v>1</v>
      </c>
      <c r="U131" s="13">
        <v>1.5</v>
      </c>
      <c r="V131" s="13">
        <v>1.5</v>
      </c>
      <c r="W131" s="13">
        <v>0</v>
      </c>
      <c r="X131" s="5">
        <f t="shared" si="10"/>
        <v>25.25</v>
      </c>
      <c r="Y131" s="23">
        <f t="shared" si="11"/>
        <v>23.75</v>
      </c>
      <c r="Z131" s="5" t="str">
        <f t="shared" si="6"/>
        <v>Đạt</v>
      </c>
      <c r="AA131" s="6">
        <f t="shared" si="7"/>
        <v>0.25</v>
      </c>
      <c r="AB131" s="23">
        <f t="shared" si="8"/>
        <v>25.25</v>
      </c>
    </row>
    <row r="132" spans="1:28" s="6" customFormat="1" ht="18.75" customHeight="1">
      <c r="A132" s="13">
        <f t="shared" si="9"/>
        <v>37</v>
      </c>
      <c r="B132" s="13">
        <v>1839</v>
      </c>
      <c r="C132" s="13" t="s">
        <v>26</v>
      </c>
      <c r="D132" s="14" t="s">
        <v>27</v>
      </c>
      <c r="E132" s="14" t="s">
        <v>596</v>
      </c>
      <c r="F132" s="14" t="s">
        <v>34</v>
      </c>
      <c r="G132" s="13" t="s">
        <v>759</v>
      </c>
      <c r="H132" s="13">
        <v>1</v>
      </c>
      <c r="I132" s="13">
        <v>35</v>
      </c>
      <c r="J132" s="13" t="s">
        <v>28</v>
      </c>
      <c r="K132" s="13" t="s">
        <v>29</v>
      </c>
      <c r="L132" s="13" t="s">
        <v>30</v>
      </c>
      <c r="M132" s="13">
        <v>6.5</v>
      </c>
      <c r="N132" s="13">
        <v>1</v>
      </c>
      <c r="O132" s="13" t="s">
        <v>31</v>
      </c>
      <c r="P132" s="13">
        <v>8.25</v>
      </c>
      <c r="Q132" s="13">
        <v>1</v>
      </c>
      <c r="R132" s="13" t="s">
        <v>32</v>
      </c>
      <c r="S132" s="13">
        <v>9</v>
      </c>
      <c r="T132" s="13">
        <v>1</v>
      </c>
      <c r="U132" s="13">
        <v>1.5</v>
      </c>
      <c r="V132" s="13">
        <v>1.5</v>
      </c>
      <c r="W132" s="13">
        <v>0</v>
      </c>
      <c r="X132" s="5">
        <f t="shared" si="10"/>
        <v>25.25</v>
      </c>
      <c r="Y132" s="23">
        <f t="shared" si="11"/>
        <v>23.75</v>
      </c>
      <c r="Z132" s="5" t="str">
        <f t="shared" ref="Z132:Z195" si="12">IF(Y132 &gt;= 16, "Đạt", "Không")</f>
        <v>Đạt</v>
      </c>
      <c r="AA132" s="6">
        <f t="shared" ref="AA132:AA195" si="13">X132-INT(X132)</f>
        <v>0.25</v>
      </c>
      <c r="AB132" s="23">
        <f t="shared" ref="AB132:AB195" si="14">IF(AA132&gt;=0.875, 1, IF(AA132&gt;=0.625, 0.75, IF(AA132&gt;=0.375, 0.5, IF(AA132&gt;=0.125, 0.25,0))))+INT(X132)</f>
        <v>25.25</v>
      </c>
    </row>
    <row r="133" spans="1:28" s="6" customFormat="1" ht="18.75" customHeight="1">
      <c r="A133" s="13">
        <f t="shared" ref="A133:A196" si="15">IF(J133=J132,A132+1, 1)</f>
        <v>38</v>
      </c>
      <c r="B133" s="13"/>
      <c r="C133" s="13" t="s">
        <v>26</v>
      </c>
      <c r="D133" s="14" t="s">
        <v>27</v>
      </c>
      <c r="E133" s="14" t="s">
        <v>596</v>
      </c>
      <c r="F133" s="14" t="s">
        <v>297</v>
      </c>
      <c r="G133" s="13" t="s">
        <v>760</v>
      </c>
      <c r="H133" s="13">
        <v>1</v>
      </c>
      <c r="I133" s="13">
        <v>35</v>
      </c>
      <c r="J133" s="13" t="s">
        <v>28</v>
      </c>
      <c r="K133" s="13" t="s">
        <v>29</v>
      </c>
      <c r="L133" s="13" t="s">
        <v>30</v>
      </c>
      <c r="M133" s="13">
        <v>7.75</v>
      </c>
      <c r="N133" s="13">
        <v>1</v>
      </c>
      <c r="O133" s="13" t="s">
        <v>31</v>
      </c>
      <c r="P133" s="13">
        <v>7.5</v>
      </c>
      <c r="Q133" s="13">
        <v>1</v>
      </c>
      <c r="R133" s="13" t="s">
        <v>32</v>
      </c>
      <c r="S133" s="13">
        <v>8.5</v>
      </c>
      <c r="T133" s="13">
        <v>1</v>
      </c>
      <c r="U133" s="13">
        <v>1.5</v>
      </c>
      <c r="V133" s="13">
        <v>1.5</v>
      </c>
      <c r="W133" s="13">
        <v>0</v>
      </c>
      <c r="X133" s="5">
        <f t="shared" ref="X133:X196" si="16">M133+P133+S133+V133</f>
        <v>25.25</v>
      </c>
      <c r="Y133" s="23">
        <f t="shared" ref="Y133:Y196" si="17">M133+P133+S133</f>
        <v>23.75</v>
      </c>
      <c r="Z133" s="5" t="str">
        <f t="shared" si="12"/>
        <v>Đạt</v>
      </c>
      <c r="AA133" s="6">
        <f t="shared" si="13"/>
        <v>0.25</v>
      </c>
      <c r="AB133" s="23">
        <f t="shared" si="14"/>
        <v>25.25</v>
      </c>
    </row>
    <row r="134" spans="1:28" s="6" customFormat="1" ht="18.75" customHeight="1">
      <c r="A134" s="13">
        <f t="shared" si="15"/>
        <v>39</v>
      </c>
      <c r="B134" s="13"/>
      <c r="C134" s="13" t="s">
        <v>26</v>
      </c>
      <c r="D134" s="14" t="s">
        <v>27</v>
      </c>
      <c r="E134" s="14" t="s">
        <v>596</v>
      </c>
      <c r="F134" s="14" t="s">
        <v>761</v>
      </c>
      <c r="G134" s="13" t="s">
        <v>762</v>
      </c>
      <c r="H134" s="13">
        <v>1</v>
      </c>
      <c r="I134" s="13">
        <v>35</v>
      </c>
      <c r="J134" s="13" t="s">
        <v>28</v>
      </c>
      <c r="K134" s="13" t="s">
        <v>29</v>
      </c>
      <c r="L134" s="13" t="s">
        <v>30</v>
      </c>
      <c r="M134" s="13">
        <v>7.5</v>
      </c>
      <c r="N134" s="13">
        <v>1</v>
      </c>
      <c r="O134" s="13" t="s">
        <v>31</v>
      </c>
      <c r="P134" s="13">
        <v>7.75</v>
      </c>
      <c r="Q134" s="13">
        <v>1</v>
      </c>
      <c r="R134" s="13" t="s">
        <v>32</v>
      </c>
      <c r="S134" s="13">
        <v>8.5</v>
      </c>
      <c r="T134" s="13">
        <v>1</v>
      </c>
      <c r="U134" s="13">
        <v>1.5</v>
      </c>
      <c r="V134" s="13">
        <v>1.5</v>
      </c>
      <c r="W134" s="13">
        <v>0</v>
      </c>
      <c r="X134" s="5">
        <f t="shared" si="16"/>
        <v>25.25</v>
      </c>
      <c r="Y134" s="23">
        <f t="shared" si="17"/>
        <v>23.75</v>
      </c>
      <c r="Z134" s="5" t="str">
        <f t="shared" si="12"/>
        <v>Đạt</v>
      </c>
      <c r="AA134" s="6">
        <f t="shared" si="13"/>
        <v>0.25</v>
      </c>
      <c r="AB134" s="23">
        <f t="shared" si="14"/>
        <v>25.25</v>
      </c>
    </row>
    <row r="135" spans="1:28" s="6" customFormat="1" ht="18.75" customHeight="1">
      <c r="A135" s="13">
        <f t="shared" si="15"/>
        <v>40</v>
      </c>
      <c r="B135" s="13">
        <v>1755</v>
      </c>
      <c r="C135" s="13" t="s">
        <v>26</v>
      </c>
      <c r="D135" s="14" t="s">
        <v>27</v>
      </c>
      <c r="E135" s="14" t="s">
        <v>596</v>
      </c>
      <c r="F135" s="14" t="s">
        <v>819</v>
      </c>
      <c r="G135" s="13" t="s">
        <v>820</v>
      </c>
      <c r="H135" s="13">
        <v>1</v>
      </c>
      <c r="I135" s="13">
        <v>35</v>
      </c>
      <c r="J135" s="13" t="s">
        <v>28</v>
      </c>
      <c r="K135" s="13" t="s">
        <v>29</v>
      </c>
      <c r="L135" s="13" t="s">
        <v>30</v>
      </c>
      <c r="M135" s="13">
        <v>7.25</v>
      </c>
      <c r="N135" s="13">
        <v>1</v>
      </c>
      <c r="O135" s="13" t="s">
        <v>31</v>
      </c>
      <c r="P135" s="13">
        <v>7.5</v>
      </c>
      <c r="Q135" s="13">
        <v>1</v>
      </c>
      <c r="R135" s="13" t="s">
        <v>32</v>
      </c>
      <c r="S135" s="13">
        <v>7</v>
      </c>
      <c r="T135" s="13">
        <v>1</v>
      </c>
      <c r="U135" s="13">
        <v>3.5</v>
      </c>
      <c r="V135" s="13">
        <v>3.5</v>
      </c>
      <c r="W135" s="13">
        <v>0</v>
      </c>
      <c r="X135" s="5">
        <f t="shared" si="16"/>
        <v>25.25</v>
      </c>
      <c r="Y135" s="23">
        <f t="shared" si="17"/>
        <v>21.75</v>
      </c>
      <c r="Z135" s="5" t="str">
        <f t="shared" si="12"/>
        <v>Đạt</v>
      </c>
      <c r="AA135" s="6">
        <f t="shared" si="13"/>
        <v>0.25</v>
      </c>
      <c r="AB135" s="23">
        <f t="shared" si="14"/>
        <v>25.25</v>
      </c>
    </row>
    <row r="136" spans="1:28" s="6" customFormat="1" ht="18.75" customHeight="1">
      <c r="A136" s="13">
        <f t="shared" si="15"/>
        <v>41</v>
      </c>
      <c r="B136" s="13">
        <v>1700</v>
      </c>
      <c r="C136" s="13" t="s">
        <v>26</v>
      </c>
      <c r="D136" s="14" t="s">
        <v>27</v>
      </c>
      <c r="E136" s="14" t="s">
        <v>596</v>
      </c>
      <c r="F136" s="14" t="s">
        <v>821</v>
      </c>
      <c r="G136" s="13" t="s">
        <v>822</v>
      </c>
      <c r="H136" s="13">
        <v>1</v>
      </c>
      <c r="I136" s="13">
        <v>35</v>
      </c>
      <c r="J136" s="13" t="s">
        <v>28</v>
      </c>
      <c r="K136" s="13" t="s">
        <v>29</v>
      </c>
      <c r="L136" s="13" t="s">
        <v>30</v>
      </c>
      <c r="M136" s="13">
        <v>6.5</v>
      </c>
      <c r="N136" s="13">
        <v>1</v>
      </c>
      <c r="O136" s="13" t="s">
        <v>31</v>
      </c>
      <c r="P136" s="13">
        <v>7</v>
      </c>
      <c r="Q136" s="13">
        <v>1</v>
      </c>
      <c r="R136" s="13" t="s">
        <v>32</v>
      </c>
      <c r="S136" s="13">
        <v>8.25</v>
      </c>
      <c r="T136" s="13">
        <v>1</v>
      </c>
      <c r="U136" s="13">
        <v>3.5</v>
      </c>
      <c r="V136" s="13">
        <v>3.5</v>
      </c>
      <c r="W136" s="13">
        <v>0</v>
      </c>
      <c r="X136" s="5">
        <f t="shared" si="16"/>
        <v>25.25</v>
      </c>
      <c r="Y136" s="23">
        <f t="shared" si="17"/>
        <v>21.75</v>
      </c>
      <c r="Z136" s="5" t="str">
        <f t="shared" si="12"/>
        <v>Đạt</v>
      </c>
      <c r="AA136" s="6">
        <f t="shared" si="13"/>
        <v>0.25</v>
      </c>
      <c r="AB136" s="23">
        <f t="shared" si="14"/>
        <v>25.25</v>
      </c>
    </row>
    <row r="137" spans="1:28" s="6" customFormat="1" ht="18.75" customHeight="1">
      <c r="A137" s="13">
        <f t="shared" si="15"/>
        <v>42</v>
      </c>
      <c r="B137" s="13">
        <v>1770</v>
      </c>
      <c r="C137" s="13" t="s">
        <v>26</v>
      </c>
      <c r="D137" s="14" t="s">
        <v>27</v>
      </c>
      <c r="E137" s="14" t="s">
        <v>596</v>
      </c>
      <c r="F137" s="14" t="s">
        <v>823</v>
      </c>
      <c r="G137" s="13" t="s">
        <v>824</v>
      </c>
      <c r="H137" s="13">
        <v>1</v>
      </c>
      <c r="I137" s="13">
        <v>35</v>
      </c>
      <c r="J137" s="13" t="s">
        <v>28</v>
      </c>
      <c r="K137" s="13" t="s">
        <v>29</v>
      </c>
      <c r="L137" s="13" t="s">
        <v>30</v>
      </c>
      <c r="M137" s="13">
        <v>6.75</v>
      </c>
      <c r="N137" s="13">
        <v>1</v>
      </c>
      <c r="O137" s="13" t="s">
        <v>31</v>
      </c>
      <c r="P137" s="13">
        <v>8.5</v>
      </c>
      <c r="Q137" s="13">
        <v>1</v>
      </c>
      <c r="R137" s="13" t="s">
        <v>32</v>
      </c>
      <c r="S137" s="13">
        <v>6.5</v>
      </c>
      <c r="T137" s="13">
        <v>1</v>
      </c>
      <c r="U137" s="13">
        <v>3.5</v>
      </c>
      <c r="V137" s="13">
        <v>3.5</v>
      </c>
      <c r="W137" s="13">
        <v>0</v>
      </c>
      <c r="X137" s="5">
        <f t="shared" si="16"/>
        <v>25.25</v>
      </c>
      <c r="Y137" s="23">
        <f t="shared" si="17"/>
        <v>21.75</v>
      </c>
      <c r="Z137" s="5" t="str">
        <f t="shared" si="12"/>
        <v>Đạt</v>
      </c>
      <c r="AA137" s="6">
        <f t="shared" si="13"/>
        <v>0.25</v>
      </c>
      <c r="AB137" s="23">
        <f t="shared" si="14"/>
        <v>25.25</v>
      </c>
    </row>
    <row r="138" spans="1:28" s="6" customFormat="1" ht="18.75" customHeight="1">
      <c r="A138" s="13">
        <f t="shared" si="15"/>
        <v>43</v>
      </c>
      <c r="B138" s="13"/>
      <c r="C138" s="13" t="s">
        <v>26</v>
      </c>
      <c r="D138" s="14" t="s">
        <v>27</v>
      </c>
      <c r="E138" s="14" t="s">
        <v>596</v>
      </c>
      <c r="F138" s="14" t="s">
        <v>825</v>
      </c>
      <c r="G138" s="13" t="s">
        <v>826</v>
      </c>
      <c r="H138" s="13">
        <v>1</v>
      </c>
      <c r="I138" s="13">
        <v>35</v>
      </c>
      <c r="J138" s="13" t="s">
        <v>28</v>
      </c>
      <c r="K138" s="13" t="s">
        <v>29</v>
      </c>
      <c r="L138" s="13" t="s">
        <v>30</v>
      </c>
      <c r="M138" s="13">
        <v>8.25</v>
      </c>
      <c r="N138" s="13">
        <v>1</v>
      </c>
      <c r="O138" s="13" t="s">
        <v>31</v>
      </c>
      <c r="P138" s="13">
        <v>7</v>
      </c>
      <c r="Q138" s="13">
        <v>1</v>
      </c>
      <c r="R138" s="13" t="s">
        <v>32</v>
      </c>
      <c r="S138" s="13">
        <v>6.5</v>
      </c>
      <c r="T138" s="13">
        <v>1</v>
      </c>
      <c r="U138" s="13">
        <v>3.5</v>
      </c>
      <c r="V138" s="13">
        <v>3.5</v>
      </c>
      <c r="W138" s="13">
        <v>0</v>
      </c>
      <c r="X138" s="5">
        <f t="shared" si="16"/>
        <v>25.25</v>
      </c>
      <c r="Y138" s="23">
        <f t="shared" si="17"/>
        <v>21.75</v>
      </c>
      <c r="Z138" s="5" t="str">
        <f t="shared" si="12"/>
        <v>Đạt</v>
      </c>
      <c r="AA138" s="6">
        <f t="shared" si="13"/>
        <v>0.25</v>
      </c>
      <c r="AB138" s="23">
        <f t="shared" si="14"/>
        <v>25.25</v>
      </c>
    </row>
    <row r="139" spans="1:28" s="6" customFormat="1" ht="18.75" customHeight="1">
      <c r="A139" s="13">
        <f t="shared" si="15"/>
        <v>44</v>
      </c>
      <c r="B139" s="13">
        <v>1785</v>
      </c>
      <c r="C139" s="13" t="s">
        <v>26</v>
      </c>
      <c r="D139" s="14" t="s">
        <v>27</v>
      </c>
      <c r="E139" s="14" t="s">
        <v>596</v>
      </c>
      <c r="F139" s="14" t="s">
        <v>730</v>
      </c>
      <c r="G139" s="13" t="s">
        <v>731</v>
      </c>
      <c r="H139" s="13">
        <v>1</v>
      </c>
      <c r="I139" s="13">
        <v>44</v>
      </c>
      <c r="J139" s="13" t="s">
        <v>28</v>
      </c>
      <c r="K139" s="13" t="s">
        <v>29</v>
      </c>
      <c r="L139" s="13" t="s">
        <v>30</v>
      </c>
      <c r="M139" s="13">
        <v>7.25</v>
      </c>
      <c r="N139" s="13">
        <v>1</v>
      </c>
      <c r="O139" s="13" t="s">
        <v>31</v>
      </c>
      <c r="P139" s="13">
        <v>8.25</v>
      </c>
      <c r="Q139" s="13">
        <v>1</v>
      </c>
      <c r="R139" s="13" t="s">
        <v>32</v>
      </c>
      <c r="S139" s="13">
        <v>9</v>
      </c>
      <c r="T139" s="13">
        <v>1</v>
      </c>
      <c r="U139" s="13">
        <v>0.5</v>
      </c>
      <c r="V139" s="13">
        <v>0.5</v>
      </c>
      <c r="W139" s="13">
        <v>0</v>
      </c>
      <c r="X139" s="5">
        <f t="shared" si="16"/>
        <v>25</v>
      </c>
      <c r="Y139" s="23">
        <f t="shared" si="17"/>
        <v>24.5</v>
      </c>
      <c r="Z139" s="5" t="str">
        <f t="shared" si="12"/>
        <v>Đạt</v>
      </c>
      <c r="AA139" s="6">
        <f t="shared" si="13"/>
        <v>0</v>
      </c>
      <c r="AB139" s="23">
        <f t="shared" si="14"/>
        <v>25</v>
      </c>
    </row>
    <row r="140" spans="1:28" s="6" customFormat="1" ht="18.75" customHeight="1">
      <c r="A140" s="13">
        <f t="shared" si="15"/>
        <v>45</v>
      </c>
      <c r="B140" s="13">
        <v>1804</v>
      </c>
      <c r="C140" s="13" t="s">
        <v>26</v>
      </c>
      <c r="D140" s="14" t="s">
        <v>27</v>
      </c>
      <c r="E140" s="14" t="s">
        <v>596</v>
      </c>
      <c r="F140" s="14" t="s">
        <v>732</v>
      </c>
      <c r="G140" s="13" t="s">
        <v>733</v>
      </c>
      <c r="H140" s="13">
        <v>1</v>
      </c>
      <c r="I140" s="13">
        <v>44</v>
      </c>
      <c r="J140" s="13" t="s">
        <v>28</v>
      </c>
      <c r="K140" s="13" t="s">
        <v>29</v>
      </c>
      <c r="L140" s="13" t="s">
        <v>30</v>
      </c>
      <c r="M140" s="13">
        <v>7.25</v>
      </c>
      <c r="N140" s="13">
        <v>1</v>
      </c>
      <c r="O140" s="13" t="s">
        <v>31</v>
      </c>
      <c r="P140" s="13">
        <v>8.5</v>
      </c>
      <c r="Q140" s="13">
        <v>1</v>
      </c>
      <c r="R140" s="13" t="s">
        <v>32</v>
      </c>
      <c r="S140" s="13">
        <v>8.75</v>
      </c>
      <c r="T140" s="13">
        <v>1</v>
      </c>
      <c r="U140" s="13">
        <v>0.5</v>
      </c>
      <c r="V140" s="13">
        <v>0.5</v>
      </c>
      <c r="W140" s="13">
        <v>0</v>
      </c>
      <c r="X140" s="5">
        <f t="shared" si="16"/>
        <v>25</v>
      </c>
      <c r="Y140" s="23">
        <f t="shared" si="17"/>
        <v>24.5</v>
      </c>
      <c r="Z140" s="5" t="str">
        <f t="shared" si="12"/>
        <v>Đạt</v>
      </c>
      <c r="AA140" s="6">
        <f t="shared" si="13"/>
        <v>0</v>
      </c>
      <c r="AB140" s="23">
        <f t="shared" si="14"/>
        <v>25</v>
      </c>
    </row>
    <row r="141" spans="1:28" s="6" customFormat="1" ht="18.75" customHeight="1">
      <c r="A141" s="13">
        <f t="shared" si="15"/>
        <v>46</v>
      </c>
      <c r="B141" s="13"/>
      <c r="C141" s="13" t="s">
        <v>26</v>
      </c>
      <c r="D141" s="14" t="s">
        <v>27</v>
      </c>
      <c r="E141" s="14" t="s">
        <v>596</v>
      </c>
      <c r="F141" s="14" t="s">
        <v>734</v>
      </c>
      <c r="G141" s="13" t="s">
        <v>735</v>
      </c>
      <c r="H141" s="13">
        <v>1</v>
      </c>
      <c r="I141" s="13">
        <v>44</v>
      </c>
      <c r="J141" s="13" t="s">
        <v>28</v>
      </c>
      <c r="K141" s="13" t="s">
        <v>29</v>
      </c>
      <c r="L141" s="13" t="s">
        <v>30</v>
      </c>
      <c r="M141" s="13">
        <v>7.5</v>
      </c>
      <c r="N141" s="13">
        <v>1</v>
      </c>
      <c r="O141" s="13" t="s">
        <v>31</v>
      </c>
      <c r="P141" s="13">
        <v>8</v>
      </c>
      <c r="Q141" s="13">
        <v>1</v>
      </c>
      <c r="R141" s="13" t="s">
        <v>32</v>
      </c>
      <c r="S141" s="13">
        <v>9</v>
      </c>
      <c r="T141" s="13">
        <v>1</v>
      </c>
      <c r="U141" s="13">
        <v>0.5</v>
      </c>
      <c r="V141" s="13">
        <v>0.5</v>
      </c>
      <c r="W141" s="13">
        <v>0</v>
      </c>
      <c r="X141" s="5">
        <f t="shared" si="16"/>
        <v>25</v>
      </c>
      <c r="Y141" s="23">
        <f t="shared" si="17"/>
        <v>24.5</v>
      </c>
      <c r="Z141" s="5" t="str">
        <f t="shared" si="12"/>
        <v>Đạt</v>
      </c>
      <c r="AA141" s="6">
        <f t="shared" si="13"/>
        <v>0</v>
      </c>
      <c r="AB141" s="23">
        <f t="shared" si="14"/>
        <v>25</v>
      </c>
    </row>
    <row r="142" spans="1:28" s="6" customFormat="1" ht="18.75" customHeight="1">
      <c r="A142" s="13">
        <f t="shared" si="15"/>
        <v>47</v>
      </c>
      <c r="B142" s="13"/>
      <c r="C142" s="13" t="s">
        <v>26</v>
      </c>
      <c r="D142" s="14" t="s">
        <v>27</v>
      </c>
      <c r="E142" s="14" t="s">
        <v>596</v>
      </c>
      <c r="F142" s="14" t="s">
        <v>736</v>
      </c>
      <c r="G142" s="13" t="s">
        <v>737</v>
      </c>
      <c r="H142" s="13">
        <v>1</v>
      </c>
      <c r="I142" s="13">
        <v>44</v>
      </c>
      <c r="J142" s="13" t="s">
        <v>28</v>
      </c>
      <c r="K142" s="13" t="s">
        <v>29</v>
      </c>
      <c r="L142" s="13" t="s">
        <v>30</v>
      </c>
      <c r="M142" s="13">
        <v>8.25</v>
      </c>
      <c r="N142" s="13">
        <v>1</v>
      </c>
      <c r="O142" s="13" t="s">
        <v>31</v>
      </c>
      <c r="P142" s="13">
        <v>8.25</v>
      </c>
      <c r="Q142" s="13">
        <v>1</v>
      </c>
      <c r="R142" s="13" t="s">
        <v>32</v>
      </c>
      <c r="S142" s="13">
        <v>8</v>
      </c>
      <c r="T142" s="13">
        <v>1</v>
      </c>
      <c r="U142" s="13">
        <v>0.5</v>
      </c>
      <c r="V142" s="13">
        <v>0.5</v>
      </c>
      <c r="W142" s="13">
        <v>0</v>
      </c>
      <c r="X142" s="5">
        <f t="shared" si="16"/>
        <v>25</v>
      </c>
      <c r="Y142" s="23">
        <f t="shared" si="17"/>
        <v>24.5</v>
      </c>
      <c r="Z142" s="5" t="str">
        <f t="shared" si="12"/>
        <v>Đạt</v>
      </c>
      <c r="AA142" s="6">
        <f t="shared" si="13"/>
        <v>0</v>
      </c>
      <c r="AB142" s="23">
        <f t="shared" si="14"/>
        <v>25</v>
      </c>
    </row>
    <row r="143" spans="1:28" s="6" customFormat="1" ht="18.75" customHeight="1">
      <c r="A143" s="13">
        <f t="shared" si="15"/>
        <v>48</v>
      </c>
      <c r="B143" s="13"/>
      <c r="C143" s="13" t="s">
        <v>26</v>
      </c>
      <c r="D143" s="14" t="s">
        <v>27</v>
      </c>
      <c r="E143" s="14" t="s">
        <v>596</v>
      </c>
      <c r="F143" s="14" t="s">
        <v>233</v>
      </c>
      <c r="G143" s="13" t="s">
        <v>738</v>
      </c>
      <c r="H143" s="13">
        <v>1</v>
      </c>
      <c r="I143" s="13">
        <v>44</v>
      </c>
      <c r="J143" s="13" t="s">
        <v>28</v>
      </c>
      <c r="K143" s="13" t="s">
        <v>29</v>
      </c>
      <c r="L143" s="13" t="s">
        <v>30</v>
      </c>
      <c r="M143" s="13">
        <v>7.25</v>
      </c>
      <c r="N143" s="13">
        <v>1</v>
      </c>
      <c r="O143" s="13" t="s">
        <v>31</v>
      </c>
      <c r="P143" s="13">
        <v>8.75</v>
      </c>
      <c r="Q143" s="13">
        <v>1</v>
      </c>
      <c r="R143" s="13" t="s">
        <v>32</v>
      </c>
      <c r="S143" s="13">
        <v>8.5</v>
      </c>
      <c r="T143" s="13">
        <v>1</v>
      </c>
      <c r="U143" s="13">
        <v>0.5</v>
      </c>
      <c r="V143" s="13">
        <v>0.5</v>
      </c>
      <c r="W143" s="13">
        <v>0</v>
      </c>
      <c r="X143" s="5">
        <f t="shared" si="16"/>
        <v>25</v>
      </c>
      <c r="Y143" s="23">
        <f t="shared" si="17"/>
        <v>24.5</v>
      </c>
      <c r="Z143" s="5" t="str">
        <f t="shared" si="12"/>
        <v>Đạt</v>
      </c>
      <c r="AA143" s="6">
        <f t="shared" si="13"/>
        <v>0</v>
      </c>
      <c r="AB143" s="23">
        <f t="shared" si="14"/>
        <v>25</v>
      </c>
    </row>
    <row r="144" spans="1:28" s="6" customFormat="1" ht="18.75" customHeight="1">
      <c r="A144" s="13">
        <f t="shared" si="15"/>
        <v>49</v>
      </c>
      <c r="B144" s="13"/>
      <c r="C144" s="13" t="s">
        <v>26</v>
      </c>
      <c r="D144" s="14" t="s">
        <v>27</v>
      </c>
      <c r="E144" s="14" t="s">
        <v>596</v>
      </c>
      <c r="F144" s="14" t="s">
        <v>750</v>
      </c>
      <c r="G144" s="13" t="s">
        <v>751</v>
      </c>
      <c r="H144" s="13">
        <v>1</v>
      </c>
      <c r="I144" s="13">
        <v>44</v>
      </c>
      <c r="J144" s="13" t="s">
        <v>28</v>
      </c>
      <c r="K144" s="13" t="s">
        <v>29</v>
      </c>
      <c r="L144" s="13" t="s">
        <v>30</v>
      </c>
      <c r="M144" s="13">
        <v>7</v>
      </c>
      <c r="N144" s="13">
        <v>1</v>
      </c>
      <c r="O144" s="13" t="s">
        <v>31</v>
      </c>
      <c r="P144" s="13">
        <v>7.75</v>
      </c>
      <c r="Q144" s="13">
        <v>1</v>
      </c>
      <c r="R144" s="13" t="s">
        <v>32</v>
      </c>
      <c r="S144" s="13">
        <v>9.25</v>
      </c>
      <c r="T144" s="13">
        <v>1</v>
      </c>
      <c r="U144" s="13">
        <v>1</v>
      </c>
      <c r="V144" s="13">
        <v>1</v>
      </c>
      <c r="W144" s="13">
        <v>0</v>
      </c>
      <c r="X144" s="5">
        <f t="shared" si="16"/>
        <v>25</v>
      </c>
      <c r="Y144" s="23">
        <f t="shared" si="17"/>
        <v>24</v>
      </c>
      <c r="Z144" s="5" t="str">
        <f t="shared" si="12"/>
        <v>Đạt</v>
      </c>
      <c r="AA144" s="6">
        <f t="shared" si="13"/>
        <v>0</v>
      </c>
      <c r="AB144" s="23">
        <f t="shared" si="14"/>
        <v>25</v>
      </c>
    </row>
    <row r="145" spans="1:28" s="6" customFormat="1" ht="18.75" customHeight="1">
      <c r="A145" s="13">
        <f t="shared" si="15"/>
        <v>50</v>
      </c>
      <c r="B145" s="13">
        <v>1875</v>
      </c>
      <c r="C145" s="13" t="s">
        <v>26</v>
      </c>
      <c r="D145" s="14" t="s">
        <v>27</v>
      </c>
      <c r="E145" s="14" t="s">
        <v>596</v>
      </c>
      <c r="F145" s="14" t="s">
        <v>752</v>
      </c>
      <c r="G145" s="13" t="s">
        <v>753</v>
      </c>
      <c r="H145" s="13">
        <v>1</v>
      </c>
      <c r="I145" s="13">
        <v>44</v>
      </c>
      <c r="J145" s="13" t="s">
        <v>28</v>
      </c>
      <c r="K145" s="13" t="s">
        <v>29</v>
      </c>
      <c r="L145" s="13" t="s">
        <v>30</v>
      </c>
      <c r="M145" s="13">
        <v>7.75</v>
      </c>
      <c r="N145" s="13">
        <v>1</v>
      </c>
      <c r="O145" s="13" t="s">
        <v>31</v>
      </c>
      <c r="P145" s="13">
        <v>8.5</v>
      </c>
      <c r="Q145" s="13">
        <v>1</v>
      </c>
      <c r="R145" s="13" t="s">
        <v>32</v>
      </c>
      <c r="S145" s="13">
        <v>7.75</v>
      </c>
      <c r="T145" s="13">
        <v>1</v>
      </c>
      <c r="U145" s="13">
        <v>1</v>
      </c>
      <c r="V145" s="13">
        <v>1</v>
      </c>
      <c r="W145" s="13">
        <v>0</v>
      </c>
      <c r="X145" s="5">
        <f t="shared" si="16"/>
        <v>25</v>
      </c>
      <c r="Y145" s="23">
        <f t="shared" si="17"/>
        <v>24</v>
      </c>
      <c r="Z145" s="5" t="str">
        <f t="shared" si="12"/>
        <v>Đạt</v>
      </c>
      <c r="AA145" s="6">
        <f t="shared" si="13"/>
        <v>0</v>
      </c>
      <c r="AB145" s="23">
        <f t="shared" si="14"/>
        <v>25</v>
      </c>
    </row>
    <row r="146" spans="1:28" s="6" customFormat="1" ht="18.75" customHeight="1">
      <c r="A146" s="13">
        <f t="shared" si="15"/>
        <v>51</v>
      </c>
      <c r="B146" s="13"/>
      <c r="C146" s="13" t="s">
        <v>26</v>
      </c>
      <c r="D146" s="14" t="s">
        <v>27</v>
      </c>
      <c r="E146" s="14" t="s">
        <v>596</v>
      </c>
      <c r="F146" s="14" t="s">
        <v>754</v>
      </c>
      <c r="G146" s="13" t="s">
        <v>755</v>
      </c>
      <c r="H146" s="13">
        <v>1</v>
      </c>
      <c r="I146" s="13">
        <v>44</v>
      </c>
      <c r="J146" s="13" t="s">
        <v>28</v>
      </c>
      <c r="K146" s="13" t="s">
        <v>29</v>
      </c>
      <c r="L146" s="13" t="s">
        <v>30</v>
      </c>
      <c r="M146" s="13">
        <v>7</v>
      </c>
      <c r="N146" s="13">
        <v>1</v>
      </c>
      <c r="O146" s="13" t="s">
        <v>31</v>
      </c>
      <c r="P146" s="13">
        <v>8.75</v>
      </c>
      <c r="Q146" s="13">
        <v>1</v>
      </c>
      <c r="R146" s="13" t="s">
        <v>32</v>
      </c>
      <c r="S146" s="13">
        <v>8.25</v>
      </c>
      <c r="T146" s="13">
        <v>1</v>
      </c>
      <c r="U146" s="13">
        <v>1</v>
      </c>
      <c r="V146" s="13">
        <v>1</v>
      </c>
      <c r="W146" s="13">
        <v>0</v>
      </c>
      <c r="X146" s="5">
        <f t="shared" si="16"/>
        <v>25</v>
      </c>
      <c r="Y146" s="23">
        <f t="shared" si="17"/>
        <v>24</v>
      </c>
      <c r="Z146" s="5" t="str">
        <f t="shared" si="12"/>
        <v>Đạt</v>
      </c>
      <c r="AA146" s="6">
        <f t="shared" si="13"/>
        <v>0</v>
      </c>
      <c r="AB146" s="23">
        <f t="shared" si="14"/>
        <v>25</v>
      </c>
    </row>
    <row r="147" spans="1:28" s="6" customFormat="1" ht="18.75" customHeight="1">
      <c r="A147" s="13">
        <f t="shared" si="15"/>
        <v>52</v>
      </c>
      <c r="B147" s="13">
        <v>1698</v>
      </c>
      <c r="C147" s="13" t="s">
        <v>26</v>
      </c>
      <c r="D147" s="14" t="s">
        <v>27</v>
      </c>
      <c r="E147" s="14" t="s">
        <v>596</v>
      </c>
      <c r="F147" s="14" t="s">
        <v>768</v>
      </c>
      <c r="G147" s="13" t="s">
        <v>769</v>
      </c>
      <c r="H147" s="13">
        <v>1</v>
      </c>
      <c r="I147" s="13">
        <v>44</v>
      </c>
      <c r="J147" s="13" t="s">
        <v>28</v>
      </c>
      <c r="K147" s="13" t="s">
        <v>29</v>
      </c>
      <c r="L147" s="13" t="s">
        <v>30</v>
      </c>
      <c r="M147" s="13">
        <v>7.75</v>
      </c>
      <c r="N147" s="13">
        <v>1</v>
      </c>
      <c r="O147" s="13" t="s">
        <v>31</v>
      </c>
      <c r="P147" s="13">
        <v>8</v>
      </c>
      <c r="Q147" s="13">
        <v>1</v>
      </c>
      <c r="R147" s="13" t="s">
        <v>32</v>
      </c>
      <c r="S147" s="13">
        <v>7.75</v>
      </c>
      <c r="T147" s="13">
        <v>1</v>
      </c>
      <c r="U147" s="13">
        <v>1.5</v>
      </c>
      <c r="V147" s="13">
        <v>1.5</v>
      </c>
      <c r="W147" s="13">
        <v>0</v>
      </c>
      <c r="X147" s="5">
        <f t="shared" si="16"/>
        <v>25</v>
      </c>
      <c r="Y147" s="23">
        <f t="shared" si="17"/>
        <v>23.5</v>
      </c>
      <c r="Z147" s="5" t="str">
        <f t="shared" si="12"/>
        <v>Đạt</v>
      </c>
      <c r="AA147" s="6">
        <f t="shared" si="13"/>
        <v>0</v>
      </c>
      <c r="AB147" s="23">
        <f t="shared" si="14"/>
        <v>25</v>
      </c>
    </row>
    <row r="148" spans="1:28" s="6" customFormat="1" ht="18.75" customHeight="1">
      <c r="A148" s="13">
        <f t="shared" si="15"/>
        <v>53</v>
      </c>
      <c r="B148" s="13">
        <v>1866</v>
      </c>
      <c r="C148" s="13" t="s">
        <v>26</v>
      </c>
      <c r="D148" s="14" t="s">
        <v>27</v>
      </c>
      <c r="E148" s="14" t="s">
        <v>596</v>
      </c>
      <c r="F148" s="14" t="s">
        <v>831</v>
      </c>
      <c r="G148" s="13" t="s">
        <v>832</v>
      </c>
      <c r="H148" s="13">
        <v>1</v>
      </c>
      <c r="I148" s="13">
        <v>44</v>
      </c>
      <c r="J148" s="13" t="s">
        <v>28</v>
      </c>
      <c r="K148" s="13" t="s">
        <v>29</v>
      </c>
      <c r="L148" s="13" t="s">
        <v>30</v>
      </c>
      <c r="M148" s="13">
        <v>7</v>
      </c>
      <c r="N148" s="13">
        <v>1</v>
      </c>
      <c r="O148" s="13" t="s">
        <v>31</v>
      </c>
      <c r="P148" s="13">
        <v>7.25</v>
      </c>
      <c r="Q148" s="13">
        <v>1</v>
      </c>
      <c r="R148" s="13" t="s">
        <v>32</v>
      </c>
      <c r="S148" s="13">
        <v>7.25</v>
      </c>
      <c r="T148" s="13">
        <v>1</v>
      </c>
      <c r="U148" s="13">
        <v>3.5</v>
      </c>
      <c r="V148" s="13">
        <v>3.5</v>
      </c>
      <c r="W148" s="13">
        <v>0</v>
      </c>
      <c r="X148" s="5">
        <f t="shared" si="16"/>
        <v>25</v>
      </c>
      <c r="Y148" s="23">
        <f t="shared" si="17"/>
        <v>21.5</v>
      </c>
      <c r="Z148" s="5" t="str">
        <f t="shared" si="12"/>
        <v>Đạt</v>
      </c>
      <c r="AA148" s="6">
        <f t="shared" si="13"/>
        <v>0</v>
      </c>
      <c r="AB148" s="23">
        <f t="shared" si="14"/>
        <v>25</v>
      </c>
    </row>
    <row r="149" spans="1:28" s="6" customFormat="1" ht="18.75" customHeight="1">
      <c r="A149" s="13">
        <f t="shared" si="15"/>
        <v>54</v>
      </c>
      <c r="B149" s="13"/>
      <c r="C149" s="13" t="s">
        <v>26</v>
      </c>
      <c r="D149" s="14" t="s">
        <v>27</v>
      </c>
      <c r="E149" s="14" t="s">
        <v>596</v>
      </c>
      <c r="F149" s="14" t="s">
        <v>833</v>
      </c>
      <c r="G149" s="13" t="s">
        <v>834</v>
      </c>
      <c r="H149" s="13">
        <v>1</v>
      </c>
      <c r="I149" s="13">
        <v>44</v>
      </c>
      <c r="J149" s="13" t="s">
        <v>28</v>
      </c>
      <c r="K149" s="13" t="s">
        <v>29</v>
      </c>
      <c r="L149" s="13" t="s">
        <v>30</v>
      </c>
      <c r="M149" s="13">
        <v>6.5</v>
      </c>
      <c r="N149" s="13">
        <v>1</v>
      </c>
      <c r="O149" s="13" t="s">
        <v>31</v>
      </c>
      <c r="P149" s="13">
        <v>6.75</v>
      </c>
      <c r="Q149" s="13">
        <v>1</v>
      </c>
      <c r="R149" s="13" t="s">
        <v>32</v>
      </c>
      <c r="S149" s="13">
        <v>8.25</v>
      </c>
      <c r="T149" s="13">
        <v>1</v>
      </c>
      <c r="U149" s="13">
        <v>3.5</v>
      </c>
      <c r="V149" s="13">
        <v>3.5</v>
      </c>
      <c r="W149" s="13">
        <v>0</v>
      </c>
      <c r="X149" s="5">
        <f t="shared" si="16"/>
        <v>25</v>
      </c>
      <c r="Y149" s="23">
        <f t="shared" si="17"/>
        <v>21.5</v>
      </c>
      <c r="Z149" s="5" t="str">
        <f t="shared" si="12"/>
        <v>Đạt</v>
      </c>
      <c r="AA149" s="6">
        <f t="shared" si="13"/>
        <v>0</v>
      </c>
      <c r="AB149" s="23">
        <f t="shared" si="14"/>
        <v>25</v>
      </c>
    </row>
    <row r="150" spans="1:28" s="6" customFormat="1" ht="18.75" customHeight="1">
      <c r="A150" s="13">
        <f t="shared" si="15"/>
        <v>55</v>
      </c>
      <c r="B150" s="13"/>
      <c r="C150" s="13" t="s">
        <v>26</v>
      </c>
      <c r="D150" s="14" t="s">
        <v>27</v>
      </c>
      <c r="E150" s="14" t="s">
        <v>596</v>
      </c>
      <c r="F150" s="14" t="s">
        <v>763</v>
      </c>
      <c r="G150" s="13" t="s">
        <v>764</v>
      </c>
      <c r="H150" s="13">
        <v>1</v>
      </c>
      <c r="I150" s="13">
        <v>55</v>
      </c>
      <c r="J150" s="13" t="s">
        <v>28</v>
      </c>
      <c r="K150" s="13" t="s">
        <v>29</v>
      </c>
      <c r="L150" s="13" t="s">
        <v>30</v>
      </c>
      <c r="M150" s="13">
        <v>7.75</v>
      </c>
      <c r="N150" s="13">
        <v>1</v>
      </c>
      <c r="O150" s="13" t="s">
        <v>31</v>
      </c>
      <c r="P150" s="13">
        <v>7.75</v>
      </c>
      <c r="Q150" s="13">
        <v>1</v>
      </c>
      <c r="R150" s="13" t="s">
        <v>32</v>
      </c>
      <c r="S150" s="13">
        <v>8.25</v>
      </c>
      <c r="T150" s="13">
        <v>1</v>
      </c>
      <c r="U150" s="13">
        <v>1</v>
      </c>
      <c r="V150" s="13">
        <v>1</v>
      </c>
      <c r="W150" s="13">
        <v>0</v>
      </c>
      <c r="X150" s="5">
        <f t="shared" si="16"/>
        <v>24.75</v>
      </c>
      <c r="Y150" s="23">
        <f t="shared" si="17"/>
        <v>23.75</v>
      </c>
      <c r="Z150" s="5" t="str">
        <f t="shared" si="12"/>
        <v>Đạt</v>
      </c>
      <c r="AA150" s="6">
        <f t="shared" si="13"/>
        <v>0.75</v>
      </c>
      <c r="AB150" s="23">
        <f t="shared" si="14"/>
        <v>24.75</v>
      </c>
    </row>
    <row r="151" spans="1:28" s="6" customFormat="1" ht="18.75" customHeight="1">
      <c r="A151" s="13">
        <f t="shared" si="15"/>
        <v>56</v>
      </c>
      <c r="B151" s="13"/>
      <c r="C151" s="13" t="s">
        <v>26</v>
      </c>
      <c r="D151" s="14" t="s">
        <v>27</v>
      </c>
      <c r="E151" s="14" t="s">
        <v>596</v>
      </c>
      <c r="F151" s="14" t="s">
        <v>778</v>
      </c>
      <c r="G151" s="13" t="s">
        <v>779</v>
      </c>
      <c r="H151" s="13">
        <v>1</v>
      </c>
      <c r="I151" s="13">
        <v>55</v>
      </c>
      <c r="J151" s="13" t="s">
        <v>28</v>
      </c>
      <c r="K151" s="13" t="s">
        <v>29</v>
      </c>
      <c r="L151" s="13" t="s">
        <v>30</v>
      </c>
      <c r="M151" s="13">
        <v>7.75</v>
      </c>
      <c r="N151" s="13">
        <v>1</v>
      </c>
      <c r="O151" s="13" t="s">
        <v>31</v>
      </c>
      <c r="P151" s="13">
        <v>8</v>
      </c>
      <c r="Q151" s="13">
        <v>1</v>
      </c>
      <c r="R151" s="13" t="s">
        <v>32</v>
      </c>
      <c r="S151" s="13">
        <v>7.5</v>
      </c>
      <c r="T151" s="13">
        <v>1</v>
      </c>
      <c r="U151" s="13">
        <v>1.5</v>
      </c>
      <c r="V151" s="13">
        <v>1.5</v>
      </c>
      <c r="W151" s="13">
        <v>0</v>
      </c>
      <c r="X151" s="5">
        <f t="shared" si="16"/>
        <v>24.75</v>
      </c>
      <c r="Y151" s="23">
        <f t="shared" si="17"/>
        <v>23.25</v>
      </c>
      <c r="Z151" s="5" t="str">
        <f t="shared" si="12"/>
        <v>Đạt</v>
      </c>
      <c r="AA151" s="6">
        <f t="shared" si="13"/>
        <v>0.75</v>
      </c>
      <c r="AB151" s="23">
        <f t="shared" si="14"/>
        <v>24.75</v>
      </c>
    </row>
    <row r="152" spans="1:28" s="6" customFormat="1" ht="18.75" customHeight="1">
      <c r="A152" s="13">
        <f t="shared" si="15"/>
        <v>57</v>
      </c>
      <c r="B152" s="13"/>
      <c r="C152" s="13" t="s">
        <v>26</v>
      </c>
      <c r="D152" s="14" t="s">
        <v>27</v>
      </c>
      <c r="E152" s="14" t="s">
        <v>596</v>
      </c>
      <c r="F152" s="14" t="s">
        <v>780</v>
      </c>
      <c r="G152" s="13" t="s">
        <v>781</v>
      </c>
      <c r="H152" s="13">
        <v>1</v>
      </c>
      <c r="I152" s="13">
        <v>55</v>
      </c>
      <c r="J152" s="13" t="s">
        <v>28</v>
      </c>
      <c r="K152" s="13" t="s">
        <v>29</v>
      </c>
      <c r="L152" s="13" t="s">
        <v>30</v>
      </c>
      <c r="M152" s="13">
        <v>7.25</v>
      </c>
      <c r="N152" s="13">
        <v>1</v>
      </c>
      <c r="O152" s="13" t="s">
        <v>31</v>
      </c>
      <c r="P152" s="13">
        <v>6.75</v>
      </c>
      <c r="Q152" s="13">
        <v>1</v>
      </c>
      <c r="R152" s="13" t="s">
        <v>32</v>
      </c>
      <c r="S152" s="13">
        <v>9.25</v>
      </c>
      <c r="T152" s="13">
        <v>1</v>
      </c>
      <c r="U152" s="13">
        <v>1.5</v>
      </c>
      <c r="V152" s="13">
        <v>1.5</v>
      </c>
      <c r="W152" s="13">
        <v>0</v>
      </c>
      <c r="X152" s="5">
        <f t="shared" si="16"/>
        <v>24.75</v>
      </c>
      <c r="Y152" s="23">
        <f t="shared" si="17"/>
        <v>23.25</v>
      </c>
      <c r="Z152" s="5" t="str">
        <f t="shared" si="12"/>
        <v>Đạt</v>
      </c>
      <c r="AA152" s="6">
        <f t="shared" si="13"/>
        <v>0.75</v>
      </c>
      <c r="AB152" s="23">
        <f t="shared" si="14"/>
        <v>24.75</v>
      </c>
    </row>
    <row r="153" spans="1:28" s="6" customFormat="1" ht="18.75" customHeight="1">
      <c r="A153" s="13">
        <f t="shared" si="15"/>
        <v>58</v>
      </c>
      <c r="B153" s="13"/>
      <c r="C153" s="13" t="s">
        <v>26</v>
      </c>
      <c r="D153" s="14" t="s">
        <v>27</v>
      </c>
      <c r="E153" s="14" t="s">
        <v>596</v>
      </c>
      <c r="F153" s="14" t="s">
        <v>782</v>
      </c>
      <c r="G153" s="13" t="s">
        <v>783</v>
      </c>
      <c r="H153" s="13">
        <v>1</v>
      </c>
      <c r="I153" s="13">
        <v>55</v>
      </c>
      <c r="J153" s="13" t="s">
        <v>28</v>
      </c>
      <c r="K153" s="13" t="s">
        <v>29</v>
      </c>
      <c r="L153" s="13" t="s">
        <v>30</v>
      </c>
      <c r="M153" s="13">
        <v>7</v>
      </c>
      <c r="N153" s="13">
        <v>1</v>
      </c>
      <c r="O153" s="13" t="s">
        <v>31</v>
      </c>
      <c r="P153" s="13">
        <v>7.75</v>
      </c>
      <c r="Q153" s="13">
        <v>1</v>
      </c>
      <c r="R153" s="13" t="s">
        <v>32</v>
      </c>
      <c r="S153" s="13">
        <v>8.5</v>
      </c>
      <c r="T153" s="13">
        <v>1</v>
      </c>
      <c r="U153" s="13">
        <v>1.5</v>
      </c>
      <c r="V153" s="13">
        <v>1.5</v>
      </c>
      <c r="W153" s="13">
        <v>0</v>
      </c>
      <c r="X153" s="5">
        <f t="shared" si="16"/>
        <v>24.75</v>
      </c>
      <c r="Y153" s="23">
        <f t="shared" si="17"/>
        <v>23.25</v>
      </c>
      <c r="Z153" s="5" t="str">
        <f t="shared" si="12"/>
        <v>Đạt</v>
      </c>
      <c r="AA153" s="6">
        <f t="shared" si="13"/>
        <v>0.75</v>
      </c>
      <c r="AB153" s="23">
        <f t="shared" si="14"/>
        <v>24.75</v>
      </c>
    </row>
    <row r="154" spans="1:28" s="6" customFormat="1" ht="18.75" customHeight="1">
      <c r="A154" s="13">
        <f t="shared" si="15"/>
        <v>59</v>
      </c>
      <c r="B154" s="13">
        <v>1727</v>
      </c>
      <c r="C154" s="13" t="s">
        <v>26</v>
      </c>
      <c r="D154" s="14" t="s">
        <v>27</v>
      </c>
      <c r="E154" s="14" t="s">
        <v>596</v>
      </c>
      <c r="F154" s="14" t="s">
        <v>784</v>
      </c>
      <c r="G154" s="13" t="s">
        <v>785</v>
      </c>
      <c r="H154" s="13">
        <v>1</v>
      </c>
      <c r="I154" s="13">
        <v>55</v>
      </c>
      <c r="J154" s="13" t="s">
        <v>28</v>
      </c>
      <c r="K154" s="13" t="s">
        <v>29</v>
      </c>
      <c r="L154" s="13" t="s">
        <v>30</v>
      </c>
      <c r="M154" s="13">
        <v>8</v>
      </c>
      <c r="N154" s="13">
        <v>1</v>
      </c>
      <c r="O154" s="13" t="s">
        <v>31</v>
      </c>
      <c r="P154" s="13">
        <v>5.75</v>
      </c>
      <c r="Q154" s="13">
        <v>1</v>
      </c>
      <c r="R154" s="13" t="s">
        <v>32</v>
      </c>
      <c r="S154" s="13">
        <v>9.5</v>
      </c>
      <c r="T154" s="13">
        <v>1</v>
      </c>
      <c r="U154" s="13">
        <v>1.5</v>
      </c>
      <c r="V154" s="13">
        <v>1.5</v>
      </c>
      <c r="W154" s="13">
        <v>0</v>
      </c>
      <c r="X154" s="5">
        <f t="shared" si="16"/>
        <v>24.75</v>
      </c>
      <c r="Y154" s="23">
        <f t="shared" si="17"/>
        <v>23.25</v>
      </c>
      <c r="Z154" s="5" t="str">
        <f t="shared" si="12"/>
        <v>Đạt</v>
      </c>
      <c r="AA154" s="6">
        <f t="shared" si="13"/>
        <v>0.75</v>
      </c>
      <c r="AB154" s="23">
        <f t="shared" si="14"/>
        <v>24.75</v>
      </c>
    </row>
    <row r="155" spans="1:28" s="6" customFormat="1" ht="18.75" customHeight="1">
      <c r="A155" s="13">
        <f t="shared" si="15"/>
        <v>60</v>
      </c>
      <c r="B155" s="13">
        <v>1691</v>
      </c>
      <c r="C155" s="13" t="s">
        <v>26</v>
      </c>
      <c r="D155" s="14" t="s">
        <v>27</v>
      </c>
      <c r="E155" s="14" t="s">
        <v>596</v>
      </c>
      <c r="F155" s="14" t="s">
        <v>838</v>
      </c>
      <c r="G155" s="13" t="s">
        <v>839</v>
      </c>
      <c r="H155" s="13">
        <v>1</v>
      </c>
      <c r="I155" s="13">
        <v>55</v>
      </c>
      <c r="J155" s="13" t="s">
        <v>28</v>
      </c>
      <c r="K155" s="13" t="s">
        <v>29</v>
      </c>
      <c r="L155" s="13" t="s">
        <v>30</v>
      </c>
      <c r="M155" s="13">
        <v>8</v>
      </c>
      <c r="N155" s="13">
        <v>1</v>
      </c>
      <c r="O155" s="13" t="s">
        <v>31</v>
      </c>
      <c r="P155" s="13">
        <v>7</v>
      </c>
      <c r="Q155" s="13">
        <v>1</v>
      </c>
      <c r="R155" s="13" t="s">
        <v>32</v>
      </c>
      <c r="S155" s="13">
        <v>6.25</v>
      </c>
      <c r="T155" s="13">
        <v>1</v>
      </c>
      <c r="U155" s="13">
        <v>3.5</v>
      </c>
      <c r="V155" s="13">
        <v>3.5</v>
      </c>
      <c r="W155" s="13">
        <v>0</v>
      </c>
      <c r="X155" s="5">
        <f t="shared" si="16"/>
        <v>24.75</v>
      </c>
      <c r="Y155" s="23">
        <f t="shared" si="17"/>
        <v>21.25</v>
      </c>
      <c r="Z155" s="5" t="str">
        <f t="shared" si="12"/>
        <v>Đạt</v>
      </c>
      <c r="AA155" s="6">
        <f t="shared" si="13"/>
        <v>0.75</v>
      </c>
      <c r="AB155" s="23">
        <f t="shared" si="14"/>
        <v>24.75</v>
      </c>
    </row>
    <row r="156" spans="1:28" s="6" customFormat="1" ht="18.75" customHeight="1">
      <c r="A156" s="13">
        <f t="shared" si="15"/>
        <v>61</v>
      </c>
      <c r="B156" s="13"/>
      <c r="C156" s="13" t="s">
        <v>26</v>
      </c>
      <c r="D156" s="14" t="s">
        <v>27</v>
      </c>
      <c r="E156" s="14" t="s">
        <v>596</v>
      </c>
      <c r="F156" s="14" t="s">
        <v>840</v>
      </c>
      <c r="G156" s="13" t="s">
        <v>841</v>
      </c>
      <c r="H156" s="13">
        <v>1</v>
      </c>
      <c r="I156" s="13">
        <v>55</v>
      </c>
      <c r="J156" s="13" t="s">
        <v>28</v>
      </c>
      <c r="K156" s="13" t="s">
        <v>29</v>
      </c>
      <c r="L156" s="13" t="s">
        <v>30</v>
      </c>
      <c r="M156" s="13">
        <v>7.5</v>
      </c>
      <c r="N156" s="13">
        <v>1</v>
      </c>
      <c r="O156" s="13" t="s">
        <v>31</v>
      </c>
      <c r="P156" s="13">
        <v>6</v>
      </c>
      <c r="Q156" s="13">
        <v>1</v>
      </c>
      <c r="R156" s="13" t="s">
        <v>32</v>
      </c>
      <c r="S156" s="13">
        <v>7.75</v>
      </c>
      <c r="T156" s="13">
        <v>1</v>
      </c>
      <c r="U156" s="13">
        <v>3.5</v>
      </c>
      <c r="V156" s="13">
        <v>3.5</v>
      </c>
      <c r="W156" s="13">
        <v>0</v>
      </c>
      <c r="X156" s="5">
        <f t="shared" si="16"/>
        <v>24.75</v>
      </c>
      <c r="Y156" s="23">
        <f t="shared" si="17"/>
        <v>21.25</v>
      </c>
      <c r="Z156" s="5" t="str">
        <f t="shared" si="12"/>
        <v>Đạt</v>
      </c>
      <c r="AA156" s="6">
        <f t="shared" si="13"/>
        <v>0.75</v>
      </c>
      <c r="AB156" s="23">
        <f t="shared" si="14"/>
        <v>24.75</v>
      </c>
    </row>
    <row r="157" spans="1:28" s="6" customFormat="1" ht="18.75" customHeight="1">
      <c r="A157" s="13">
        <f t="shared" si="15"/>
        <v>62</v>
      </c>
      <c r="B157" s="13">
        <v>1809</v>
      </c>
      <c r="C157" s="13" t="s">
        <v>26</v>
      </c>
      <c r="D157" s="14" t="s">
        <v>27</v>
      </c>
      <c r="E157" s="14" t="s">
        <v>596</v>
      </c>
      <c r="F157" s="14" t="s">
        <v>842</v>
      </c>
      <c r="G157" s="13" t="s">
        <v>843</v>
      </c>
      <c r="H157" s="13">
        <v>1</v>
      </c>
      <c r="I157" s="13">
        <v>55</v>
      </c>
      <c r="J157" s="13" t="s">
        <v>28</v>
      </c>
      <c r="K157" s="13" t="s">
        <v>29</v>
      </c>
      <c r="L157" s="13" t="s">
        <v>30</v>
      </c>
      <c r="M157" s="13">
        <v>6.25</v>
      </c>
      <c r="N157" s="13">
        <v>1</v>
      </c>
      <c r="O157" s="13" t="s">
        <v>31</v>
      </c>
      <c r="P157" s="13">
        <v>9.25</v>
      </c>
      <c r="Q157" s="13">
        <v>1</v>
      </c>
      <c r="R157" s="13" t="s">
        <v>32</v>
      </c>
      <c r="S157" s="13">
        <v>5.75</v>
      </c>
      <c r="T157" s="13">
        <v>1</v>
      </c>
      <c r="U157" s="13">
        <v>3.5</v>
      </c>
      <c r="V157" s="13">
        <v>3.5</v>
      </c>
      <c r="W157" s="13">
        <v>0</v>
      </c>
      <c r="X157" s="5">
        <f t="shared" si="16"/>
        <v>24.75</v>
      </c>
      <c r="Y157" s="23">
        <f t="shared" si="17"/>
        <v>21.25</v>
      </c>
      <c r="Z157" s="5" t="str">
        <f t="shared" si="12"/>
        <v>Đạt</v>
      </c>
      <c r="AA157" s="6">
        <f t="shared" si="13"/>
        <v>0.75</v>
      </c>
      <c r="AB157" s="23">
        <f t="shared" si="14"/>
        <v>24.75</v>
      </c>
    </row>
    <row r="158" spans="1:28" s="6" customFormat="1" ht="18.75" customHeight="1">
      <c r="A158" s="13">
        <f t="shared" si="15"/>
        <v>63</v>
      </c>
      <c r="B158" s="13"/>
      <c r="C158" s="13" t="s">
        <v>26</v>
      </c>
      <c r="D158" s="14" t="s">
        <v>27</v>
      </c>
      <c r="E158" s="14" t="s">
        <v>596</v>
      </c>
      <c r="F158" s="14" t="s">
        <v>844</v>
      </c>
      <c r="G158" s="13" t="s">
        <v>845</v>
      </c>
      <c r="H158" s="13">
        <v>1</v>
      </c>
      <c r="I158" s="13">
        <v>55</v>
      </c>
      <c r="J158" s="13" t="s">
        <v>28</v>
      </c>
      <c r="K158" s="13" t="s">
        <v>29</v>
      </c>
      <c r="L158" s="13" t="s">
        <v>30</v>
      </c>
      <c r="M158" s="13">
        <v>6.5</v>
      </c>
      <c r="N158" s="13">
        <v>1</v>
      </c>
      <c r="O158" s="13" t="s">
        <v>31</v>
      </c>
      <c r="P158" s="13">
        <v>6.75</v>
      </c>
      <c r="Q158" s="13">
        <v>1</v>
      </c>
      <c r="R158" s="13" t="s">
        <v>32</v>
      </c>
      <c r="S158" s="13">
        <v>8</v>
      </c>
      <c r="T158" s="13">
        <v>1</v>
      </c>
      <c r="U158" s="13">
        <v>3.5</v>
      </c>
      <c r="V158" s="13">
        <v>3.5</v>
      </c>
      <c r="W158" s="13">
        <v>0</v>
      </c>
      <c r="X158" s="5">
        <f t="shared" si="16"/>
        <v>24.75</v>
      </c>
      <c r="Y158" s="23">
        <f t="shared" si="17"/>
        <v>21.25</v>
      </c>
      <c r="Z158" s="5" t="str">
        <f t="shared" si="12"/>
        <v>Đạt</v>
      </c>
      <c r="AA158" s="6">
        <f t="shared" si="13"/>
        <v>0.75</v>
      </c>
      <c r="AB158" s="23">
        <f t="shared" si="14"/>
        <v>24.75</v>
      </c>
    </row>
    <row r="159" spans="1:28" s="6" customFormat="1" ht="18.75" customHeight="1">
      <c r="A159" s="13">
        <f t="shared" si="15"/>
        <v>64</v>
      </c>
      <c r="B159" s="13"/>
      <c r="C159" s="13" t="s">
        <v>26</v>
      </c>
      <c r="D159" s="14" t="s">
        <v>27</v>
      </c>
      <c r="E159" s="14" t="s">
        <v>596</v>
      </c>
      <c r="F159" s="14" t="s">
        <v>756</v>
      </c>
      <c r="G159" s="13" t="s">
        <v>757</v>
      </c>
      <c r="H159" s="13">
        <v>1</v>
      </c>
      <c r="I159" s="13">
        <v>64</v>
      </c>
      <c r="J159" s="13" t="s">
        <v>28</v>
      </c>
      <c r="K159" s="13" t="s">
        <v>29</v>
      </c>
      <c r="L159" s="13" t="s">
        <v>30</v>
      </c>
      <c r="M159" s="13">
        <v>7</v>
      </c>
      <c r="N159" s="13">
        <v>1</v>
      </c>
      <c r="O159" s="13" t="s">
        <v>31</v>
      </c>
      <c r="P159" s="13">
        <v>8.25</v>
      </c>
      <c r="Q159" s="13">
        <v>1</v>
      </c>
      <c r="R159" s="13" t="s">
        <v>32</v>
      </c>
      <c r="S159" s="13">
        <v>8.75</v>
      </c>
      <c r="T159" s="13">
        <v>1</v>
      </c>
      <c r="U159" s="13">
        <v>0.5</v>
      </c>
      <c r="V159" s="13">
        <v>0.5</v>
      </c>
      <c r="W159" s="13">
        <v>0</v>
      </c>
      <c r="X159" s="5">
        <f t="shared" si="16"/>
        <v>24.5</v>
      </c>
      <c r="Y159" s="23">
        <f t="shared" si="17"/>
        <v>24</v>
      </c>
      <c r="Z159" s="5" t="str">
        <f t="shared" si="12"/>
        <v>Đạt</v>
      </c>
      <c r="AA159" s="6">
        <f t="shared" si="13"/>
        <v>0.5</v>
      </c>
      <c r="AB159" s="23">
        <f t="shared" si="14"/>
        <v>24.5</v>
      </c>
    </row>
    <row r="160" spans="1:28" s="6" customFormat="1" ht="18.75" customHeight="1">
      <c r="A160" s="13">
        <f t="shared" si="15"/>
        <v>65</v>
      </c>
      <c r="B160" s="13">
        <v>1690</v>
      </c>
      <c r="C160" s="13" t="s">
        <v>26</v>
      </c>
      <c r="D160" s="14" t="s">
        <v>27</v>
      </c>
      <c r="E160" s="14" t="s">
        <v>596</v>
      </c>
      <c r="F160" s="14" t="s">
        <v>540</v>
      </c>
      <c r="G160" s="13" t="s">
        <v>789</v>
      </c>
      <c r="H160" s="13">
        <v>1</v>
      </c>
      <c r="I160" s="13">
        <v>64</v>
      </c>
      <c r="J160" s="13" t="s">
        <v>28</v>
      </c>
      <c r="K160" s="13" t="s">
        <v>29</v>
      </c>
      <c r="L160" s="13" t="s">
        <v>30</v>
      </c>
      <c r="M160" s="13">
        <v>7.25</v>
      </c>
      <c r="N160" s="13">
        <v>1</v>
      </c>
      <c r="O160" s="13" t="s">
        <v>31</v>
      </c>
      <c r="P160" s="13">
        <v>7.25</v>
      </c>
      <c r="Q160" s="13">
        <v>1</v>
      </c>
      <c r="R160" s="13" t="s">
        <v>32</v>
      </c>
      <c r="S160" s="13">
        <v>8.5</v>
      </c>
      <c r="T160" s="13">
        <v>1</v>
      </c>
      <c r="U160" s="13">
        <v>1.5</v>
      </c>
      <c r="V160" s="13">
        <v>1.5</v>
      </c>
      <c r="W160" s="13">
        <v>0</v>
      </c>
      <c r="X160" s="5">
        <f t="shared" si="16"/>
        <v>24.5</v>
      </c>
      <c r="Y160" s="23">
        <f t="shared" si="17"/>
        <v>23</v>
      </c>
      <c r="Z160" s="5" t="str">
        <f t="shared" si="12"/>
        <v>Đạt</v>
      </c>
      <c r="AA160" s="6">
        <f t="shared" si="13"/>
        <v>0.5</v>
      </c>
      <c r="AB160" s="23">
        <f t="shared" si="14"/>
        <v>24.5</v>
      </c>
    </row>
    <row r="161" spans="1:28" s="6" customFormat="1" ht="18.75" customHeight="1">
      <c r="A161" s="13">
        <f t="shared" si="15"/>
        <v>66</v>
      </c>
      <c r="B161" s="13">
        <v>1837</v>
      </c>
      <c r="C161" s="13" t="s">
        <v>26</v>
      </c>
      <c r="D161" s="14" t="s">
        <v>27</v>
      </c>
      <c r="E161" s="14" t="s">
        <v>596</v>
      </c>
      <c r="F161" s="14" t="s">
        <v>790</v>
      </c>
      <c r="G161" s="13" t="s">
        <v>791</v>
      </c>
      <c r="H161" s="13">
        <v>1</v>
      </c>
      <c r="I161" s="13">
        <v>64</v>
      </c>
      <c r="J161" s="13" t="s">
        <v>28</v>
      </c>
      <c r="K161" s="13" t="s">
        <v>29</v>
      </c>
      <c r="L161" s="13" t="s">
        <v>30</v>
      </c>
      <c r="M161" s="13">
        <v>6.75</v>
      </c>
      <c r="N161" s="13">
        <v>1</v>
      </c>
      <c r="O161" s="13" t="s">
        <v>31</v>
      </c>
      <c r="P161" s="13">
        <v>8.25</v>
      </c>
      <c r="Q161" s="13">
        <v>1</v>
      </c>
      <c r="R161" s="13" t="s">
        <v>32</v>
      </c>
      <c r="S161" s="13">
        <v>8</v>
      </c>
      <c r="T161" s="13">
        <v>1</v>
      </c>
      <c r="U161" s="13">
        <v>1.5</v>
      </c>
      <c r="V161" s="13">
        <v>1.5</v>
      </c>
      <c r="W161" s="13">
        <v>0</v>
      </c>
      <c r="X161" s="5">
        <f t="shared" si="16"/>
        <v>24.5</v>
      </c>
      <c r="Y161" s="23">
        <f t="shared" si="17"/>
        <v>23</v>
      </c>
      <c r="Z161" s="5" t="str">
        <f t="shared" si="12"/>
        <v>Đạt</v>
      </c>
      <c r="AA161" s="6">
        <f t="shared" si="13"/>
        <v>0.5</v>
      </c>
      <c r="AB161" s="23">
        <f t="shared" si="14"/>
        <v>24.5</v>
      </c>
    </row>
    <row r="162" spans="1:28" s="6" customFormat="1" ht="18.75" customHeight="1">
      <c r="A162" s="13">
        <f t="shared" si="15"/>
        <v>67</v>
      </c>
      <c r="B162" s="13"/>
      <c r="C162" s="13" t="s">
        <v>26</v>
      </c>
      <c r="D162" s="14" t="s">
        <v>27</v>
      </c>
      <c r="E162" s="14" t="s">
        <v>596</v>
      </c>
      <c r="F162" s="14" t="s">
        <v>850</v>
      </c>
      <c r="G162" s="13" t="s">
        <v>851</v>
      </c>
      <c r="H162" s="13">
        <v>1</v>
      </c>
      <c r="I162" s="13">
        <v>64</v>
      </c>
      <c r="J162" s="13" t="s">
        <v>28</v>
      </c>
      <c r="K162" s="13" t="s">
        <v>29</v>
      </c>
      <c r="L162" s="13" t="s">
        <v>30</v>
      </c>
      <c r="M162" s="13">
        <v>6.5</v>
      </c>
      <c r="N162" s="13">
        <v>1</v>
      </c>
      <c r="O162" s="13" t="s">
        <v>31</v>
      </c>
      <c r="P162" s="13">
        <v>7</v>
      </c>
      <c r="Q162" s="13">
        <v>1</v>
      </c>
      <c r="R162" s="13" t="s">
        <v>32</v>
      </c>
      <c r="S162" s="13">
        <v>7.5</v>
      </c>
      <c r="T162" s="13">
        <v>1</v>
      </c>
      <c r="U162" s="13">
        <v>3.5</v>
      </c>
      <c r="V162" s="13">
        <v>3.5</v>
      </c>
      <c r="W162" s="13">
        <v>0</v>
      </c>
      <c r="X162" s="5">
        <f t="shared" si="16"/>
        <v>24.5</v>
      </c>
      <c r="Y162" s="23">
        <f t="shared" si="17"/>
        <v>21</v>
      </c>
      <c r="Z162" s="5" t="str">
        <f t="shared" si="12"/>
        <v>Đạt</v>
      </c>
      <c r="AA162" s="6">
        <f t="shared" si="13"/>
        <v>0.5</v>
      </c>
      <c r="AB162" s="23">
        <f t="shared" si="14"/>
        <v>24.5</v>
      </c>
    </row>
    <row r="163" spans="1:28" s="6" customFormat="1" ht="18.75" customHeight="1">
      <c r="A163" s="13">
        <f t="shared" si="15"/>
        <v>68</v>
      </c>
      <c r="B163" s="13">
        <v>1763</v>
      </c>
      <c r="C163" s="13" t="s">
        <v>26</v>
      </c>
      <c r="D163" s="14" t="s">
        <v>27</v>
      </c>
      <c r="E163" s="14" t="s">
        <v>596</v>
      </c>
      <c r="F163" s="14" t="s">
        <v>852</v>
      </c>
      <c r="G163" s="13" t="s">
        <v>853</v>
      </c>
      <c r="H163" s="13">
        <v>1</v>
      </c>
      <c r="I163" s="13">
        <v>64</v>
      </c>
      <c r="J163" s="13" t="s">
        <v>28</v>
      </c>
      <c r="K163" s="13" t="s">
        <v>29</v>
      </c>
      <c r="L163" s="13" t="s">
        <v>30</v>
      </c>
      <c r="M163" s="13">
        <v>7</v>
      </c>
      <c r="N163" s="13">
        <v>1</v>
      </c>
      <c r="O163" s="13" t="s">
        <v>31</v>
      </c>
      <c r="P163" s="13">
        <v>6</v>
      </c>
      <c r="Q163" s="13">
        <v>1</v>
      </c>
      <c r="R163" s="13" t="s">
        <v>32</v>
      </c>
      <c r="S163" s="13">
        <v>8</v>
      </c>
      <c r="T163" s="13">
        <v>1</v>
      </c>
      <c r="U163" s="13">
        <v>3.5</v>
      </c>
      <c r="V163" s="13">
        <v>3.5</v>
      </c>
      <c r="W163" s="13">
        <v>0</v>
      </c>
      <c r="X163" s="5">
        <f t="shared" si="16"/>
        <v>24.5</v>
      </c>
      <c r="Y163" s="23">
        <f t="shared" si="17"/>
        <v>21</v>
      </c>
      <c r="Z163" s="5" t="str">
        <f t="shared" si="12"/>
        <v>Đạt</v>
      </c>
      <c r="AA163" s="6">
        <f t="shared" si="13"/>
        <v>0.5</v>
      </c>
      <c r="AB163" s="23">
        <f t="shared" si="14"/>
        <v>24.5</v>
      </c>
    </row>
    <row r="164" spans="1:28" s="6" customFormat="1" ht="18.75" customHeight="1">
      <c r="A164" s="13">
        <f t="shared" si="15"/>
        <v>69</v>
      </c>
      <c r="B164" s="13">
        <v>1767</v>
      </c>
      <c r="C164" s="13" t="s">
        <v>26</v>
      </c>
      <c r="D164" s="14" t="s">
        <v>27</v>
      </c>
      <c r="E164" s="14" t="s">
        <v>596</v>
      </c>
      <c r="F164" s="14" t="s">
        <v>71</v>
      </c>
      <c r="G164" s="13" t="s">
        <v>72</v>
      </c>
      <c r="H164" s="13">
        <v>1</v>
      </c>
      <c r="I164" s="13">
        <v>69</v>
      </c>
      <c r="J164" s="13" t="s">
        <v>28</v>
      </c>
      <c r="K164" s="13" t="s">
        <v>29</v>
      </c>
      <c r="L164" s="13" t="s">
        <v>30</v>
      </c>
      <c r="M164" s="13">
        <v>7.25</v>
      </c>
      <c r="N164" s="13">
        <v>1</v>
      </c>
      <c r="O164" s="13" t="s">
        <v>31</v>
      </c>
      <c r="P164" s="13">
        <v>8</v>
      </c>
      <c r="Q164" s="13">
        <v>1</v>
      </c>
      <c r="R164" s="13" t="s">
        <v>32</v>
      </c>
      <c r="S164" s="13">
        <v>8.5</v>
      </c>
      <c r="T164" s="13">
        <v>1</v>
      </c>
      <c r="U164" s="13">
        <v>0.5</v>
      </c>
      <c r="V164" s="13">
        <v>0.5</v>
      </c>
      <c r="W164" s="13">
        <v>0</v>
      </c>
      <c r="X164" s="5">
        <f t="shared" si="16"/>
        <v>24.25</v>
      </c>
      <c r="Y164" s="23">
        <f t="shared" si="17"/>
        <v>23.75</v>
      </c>
      <c r="Z164" s="5" t="str">
        <f t="shared" si="12"/>
        <v>Đạt</v>
      </c>
      <c r="AA164" s="6">
        <f t="shared" si="13"/>
        <v>0.25</v>
      </c>
      <c r="AB164" s="23">
        <f t="shared" si="14"/>
        <v>24.25</v>
      </c>
    </row>
    <row r="165" spans="1:28" s="6" customFormat="1" ht="18.75" customHeight="1">
      <c r="A165" s="13">
        <f t="shared" si="15"/>
        <v>70</v>
      </c>
      <c r="B165" s="13">
        <v>1722</v>
      </c>
      <c r="C165" s="13" t="s">
        <v>26</v>
      </c>
      <c r="D165" s="14" t="s">
        <v>27</v>
      </c>
      <c r="E165" s="14" t="s">
        <v>596</v>
      </c>
      <c r="F165" s="14" t="s">
        <v>75</v>
      </c>
      <c r="G165" s="13" t="s">
        <v>76</v>
      </c>
      <c r="H165" s="13">
        <v>1</v>
      </c>
      <c r="I165" s="13">
        <v>69</v>
      </c>
      <c r="J165" s="13" t="s">
        <v>28</v>
      </c>
      <c r="K165" s="13" t="s">
        <v>29</v>
      </c>
      <c r="L165" s="13" t="s">
        <v>30</v>
      </c>
      <c r="M165" s="13">
        <v>8</v>
      </c>
      <c r="N165" s="13">
        <v>1</v>
      </c>
      <c r="O165" s="13" t="s">
        <v>31</v>
      </c>
      <c r="P165" s="13">
        <v>8</v>
      </c>
      <c r="Q165" s="13">
        <v>1</v>
      </c>
      <c r="R165" s="13" t="s">
        <v>32</v>
      </c>
      <c r="S165" s="13">
        <v>7.75</v>
      </c>
      <c r="T165" s="13">
        <v>1</v>
      </c>
      <c r="U165" s="13">
        <v>0.5</v>
      </c>
      <c r="V165" s="13">
        <v>0.5</v>
      </c>
      <c r="W165" s="13">
        <v>0</v>
      </c>
      <c r="X165" s="5">
        <f t="shared" si="16"/>
        <v>24.25</v>
      </c>
      <c r="Y165" s="23">
        <f t="shared" si="17"/>
        <v>23.75</v>
      </c>
      <c r="Z165" s="5" t="str">
        <f t="shared" si="12"/>
        <v>Đạt</v>
      </c>
      <c r="AA165" s="6">
        <f t="shared" si="13"/>
        <v>0.25</v>
      </c>
      <c r="AB165" s="23">
        <f t="shared" si="14"/>
        <v>24.25</v>
      </c>
    </row>
    <row r="166" spans="1:28" s="6" customFormat="1" ht="18.75" customHeight="1">
      <c r="A166" s="13">
        <f t="shared" si="15"/>
        <v>71</v>
      </c>
      <c r="B166" s="13"/>
      <c r="C166" s="13" t="s">
        <v>26</v>
      </c>
      <c r="D166" s="14" t="s">
        <v>27</v>
      </c>
      <c r="E166" s="14" t="s">
        <v>596</v>
      </c>
      <c r="F166" s="14" t="s">
        <v>519</v>
      </c>
      <c r="G166" s="13" t="s">
        <v>765</v>
      </c>
      <c r="H166" s="13">
        <v>1</v>
      </c>
      <c r="I166" s="13">
        <v>69</v>
      </c>
      <c r="J166" s="13" t="s">
        <v>28</v>
      </c>
      <c r="K166" s="13" t="s">
        <v>29</v>
      </c>
      <c r="L166" s="13" t="s">
        <v>30</v>
      </c>
      <c r="M166" s="13">
        <v>6.5</v>
      </c>
      <c r="N166" s="13">
        <v>1</v>
      </c>
      <c r="O166" s="13" t="s">
        <v>31</v>
      </c>
      <c r="P166" s="13">
        <v>9</v>
      </c>
      <c r="Q166" s="13">
        <v>1</v>
      </c>
      <c r="R166" s="13" t="s">
        <v>32</v>
      </c>
      <c r="S166" s="13">
        <v>8.25</v>
      </c>
      <c r="T166" s="13">
        <v>1</v>
      </c>
      <c r="U166" s="13">
        <v>0.5</v>
      </c>
      <c r="V166" s="13">
        <v>0.5</v>
      </c>
      <c r="W166" s="13">
        <v>0</v>
      </c>
      <c r="X166" s="5">
        <f t="shared" si="16"/>
        <v>24.25</v>
      </c>
      <c r="Y166" s="23">
        <f t="shared" si="17"/>
        <v>23.75</v>
      </c>
      <c r="Z166" s="5" t="str">
        <f t="shared" si="12"/>
        <v>Đạt</v>
      </c>
      <c r="AA166" s="6">
        <f t="shared" si="13"/>
        <v>0.25</v>
      </c>
      <c r="AB166" s="23">
        <f t="shared" si="14"/>
        <v>24.25</v>
      </c>
    </row>
    <row r="167" spans="1:28" s="6" customFormat="1" ht="18.75" customHeight="1">
      <c r="A167" s="13">
        <f t="shared" si="15"/>
        <v>72</v>
      </c>
      <c r="B167" s="13">
        <v>1800</v>
      </c>
      <c r="C167" s="13" t="s">
        <v>26</v>
      </c>
      <c r="D167" s="14" t="s">
        <v>27</v>
      </c>
      <c r="E167" s="14" t="s">
        <v>596</v>
      </c>
      <c r="F167" s="14" t="s">
        <v>77</v>
      </c>
      <c r="G167" s="13" t="s">
        <v>78</v>
      </c>
      <c r="H167" s="13">
        <v>1</v>
      </c>
      <c r="I167" s="13">
        <v>69</v>
      </c>
      <c r="J167" s="13" t="s">
        <v>28</v>
      </c>
      <c r="K167" s="13" t="s">
        <v>29</v>
      </c>
      <c r="L167" s="13" t="s">
        <v>30</v>
      </c>
      <c r="M167" s="13">
        <v>8</v>
      </c>
      <c r="N167" s="13">
        <v>1</v>
      </c>
      <c r="O167" s="13" t="s">
        <v>31</v>
      </c>
      <c r="P167" s="13">
        <v>7.5</v>
      </c>
      <c r="Q167" s="13">
        <v>1</v>
      </c>
      <c r="R167" s="13" t="s">
        <v>32</v>
      </c>
      <c r="S167" s="13">
        <v>8.25</v>
      </c>
      <c r="T167" s="13">
        <v>1</v>
      </c>
      <c r="U167" s="13">
        <v>0.5</v>
      </c>
      <c r="V167" s="13">
        <v>0.5</v>
      </c>
      <c r="W167" s="13">
        <v>0</v>
      </c>
      <c r="X167" s="5">
        <f t="shared" si="16"/>
        <v>24.25</v>
      </c>
      <c r="Y167" s="23">
        <f t="shared" si="17"/>
        <v>23.75</v>
      </c>
      <c r="Z167" s="5" t="str">
        <f t="shared" si="12"/>
        <v>Đạt</v>
      </c>
      <c r="AA167" s="6">
        <f t="shared" si="13"/>
        <v>0.25</v>
      </c>
      <c r="AB167" s="23">
        <f t="shared" si="14"/>
        <v>24.25</v>
      </c>
    </row>
    <row r="168" spans="1:28" s="6" customFormat="1" ht="18.75" customHeight="1">
      <c r="A168" s="13">
        <f t="shared" si="15"/>
        <v>73</v>
      </c>
      <c r="B168" s="13">
        <v>1778</v>
      </c>
      <c r="C168" s="13" t="s">
        <v>26</v>
      </c>
      <c r="D168" s="14" t="s">
        <v>27</v>
      </c>
      <c r="E168" s="14" t="s">
        <v>596</v>
      </c>
      <c r="F168" s="14" t="s">
        <v>79</v>
      </c>
      <c r="G168" s="13" t="s">
        <v>80</v>
      </c>
      <c r="H168" s="13">
        <v>1</v>
      </c>
      <c r="I168" s="13">
        <v>69</v>
      </c>
      <c r="J168" s="13" t="s">
        <v>28</v>
      </c>
      <c r="K168" s="13" t="s">
        <v>29</v>
      </c>
      <c r="L168" s="13" t="s">
        <v>30</v>
      </c>
      <c r="M168" s="13">
        <v>7.75</v>
      </c>
      <c r="N168" s="13">
        <v>1</v>
      </c>
      <c r="O168" s="13" t="s">
        <v>31</v>
      </c>
      <c r="P168" s="13">
        <v>7.5</v>
      </c>
      <c r="Q168" s="13">
        <v>1</v>
      </c>
      <c r="R168" s="13" t="s">
        <v>32</v>
      </c>
      <c r="S168" s="13">
        <v>8.5</v>
      </c>
      <c r="T168" s="13">
        <v>1</v>
      </c>
      <c r="U168" s="13">
        <v>0.5</v>
      </c>
      <c r="V168" s="13">
        <v>0.5</v>
      </c>
      <c r="W168" s="13">
        <v>0</v>
      </c>
      <c r="X168" s="5">
        <f t="shared" si="16"/>
        <v>24.25</v>
      </c>
      <c r="Y168" s="23">
        <f t="shared" si="17"/>
        <v>23.75</v>
      </c>
      <c r="Z168" s="5" t="str">
        <f t="shared" si="12"/>
        <v>Đạt</v>
      </c>
      <c r="AA168" s="6">
        <f t="shared" si="13"/>
        <v>0.25</v>
      </c>
      <c r="AB168" s="23">
        <f t="shared" si="14"/>
        <v>24.25</v>
      </c>
    </row>
    <row r="169" spans="1:28" s="6" customFormat="1" ht="18.75" customHeight="1">
      <c r="A169" s="13">
        <f t="shared" si="15"/>
        <v>74</v>
      </c>
      <c r="B169" s="13">
        <v>1679</v>
      </c>
      <c r="C169" s="13" t="s">
        <v>26</v>
      </c>
      <c r="D169" s="14" t="s">
        <v>27</v>
      </c>
      <c r="E169" s="14" t="s">
        <v>596</v>
      </c>
      <c r="F169" s="14" t="s">
        <v>83</v>
      </c>
      <c r="G169" s="13" t="s">
        <v>84</v>
      </c>
      <c r="H169" s="13">
        <v>1</v>
      </c>
      <c r="I169" s="13">
        <v>69</v>
      </c>
      <c r="J169" s="13" t="s">
        <v>28</v>
      </c>
      <c r="K169" s="13" t="s">
        <v>29</v>
      </c>
      <c r="L169" s="13" t="s">
        <v>30</v>
      </c>
      <c r="M169" s="13">
        <v>7.25</v>
      </c>
      <c r="N169" s="13">
        <v>1</v>
      </c>
      <c r="O169" s="13" t="s">
        <v>31</v>
      </c>
      <c r="P169" s="13">
        <v>8</v>
      </c>
      <c r="Q169" s="13">
        <v>1</v>
      </c>
      <c r="R169" s="13" t="s">
        <v>32</v>
      </c>
      <c r="S169" s="13">
        <v>8.5</v>
      </c>
      <c r="T169" s="13">
        <v>1</v>
      </c>
      <c r="U169" s="13">
        <v>0.5</v>
      </c>
      <c r="V169" s="13">
        <v>0.5</v>
      </c>
      <c r="W169" s="13">
        <v>0</v>
      </c>
      <c r="X169" s="5">
        <f t="shared" si="16"/>
        <v>24.25</v>
      </c>
      <c r="Y169" s="23">
        <f t="shared" si="17"/>
        <v>23.75</v>
      </c>
      <c r="Z169" s="5" t="str">
        <f t="shared" si="12"/>
        <v>Đạt</v>
      </c>
      <c r="AA169" s="6">
        <f t="shared" si="13"/>
        <v>0.25</v>
      </c>
      <c r="AB169" s="23">
        <f t="shared" si="14"/>
        <v>24.25</v>
      </c>
    </row>
    <row r="170" spans="1:28" s="6" customFormat="1" ht="18.75" customHeight="1">
      <c r="A170" s="13">
        <f t="shared" si="15"/>
        <v>75</v>
      </c>
      <c r="B170" s="13">
        <v>1705</v>
      </c>
      <c r="C170" s="13" t="s">
        <v>26</v>
      </c>
      <c r="D170" s="14" t="s">
        <v>27</v>
      </c>
      <c r="E170" s="14" t="s">
        <v>596</v>
      </c>
      <c r="F170" s="14" t="s">
        <v>85</v>
      </c>
      <c r="G170" s="13" t="s">
        <v>86</v>
      </c>
      <c r="H170" s="13">
        <v>1</v>
      </c>
      <c r="I170" s="13">
        <v>69</v>
      </c>
      <c r="J170" s="13" t="s">
        <v>28</v>
      </c>
      <c r="K170" s="13" t="s">
        <v>29</v>
      </c>
      <c r="L170" s="13" t="s">
        <v>30</v>
      </c>
      <c r="M170" s="13">
        <v>7.5</v>
      </c>
      <c r="N170" s="13">
        <v>1</v>
      </c>
      <c r="O170" s="13" t="s">
        <v>31</v>
      </c>
      <c r="P170" s="13">
        <v>7.75</v>
      </c>
      <c r="Q170" s="13">
        <v>1</v>
      </c>
      <c r="R170" s="13" t="s">
        <v>32</v>
      </c>
      <c r="S170" s="13">
        <v>8.5</v>
      </c>
      <c r="T170" s="13">
        <v>1</v>
      </c>
      <c r="U170" s="13">
        <v>0.5</v>
      </c>
      <c r="V170" s="13">
        <v>0.5</v>
      </c>
      <c r="W170" s="13">
        <v>0</v>
      </c>
      <c r="X170" s="5">
        <f t="shared" si="16"/>
        <v>24.25</v>
      </c>
      <c r="Y170" s="23">
        <f t="shared" si="17"/>
        <v>23.75</v>
      </c>
      <c r="Z170" s="5" t="str">
        <f t="shared" si="12"/>
        <v>Đạt</v>
      </c>
      <c r="AA170" s="6">
        <f t="shared" si="13"/>
        <v>0.25</v>
      </c>
      <c r="AB170" s="23">
        <f t="shared" si="14"/>
        <v>24.25</v>
      </c>
    </row>
    <row r="171" spans="1:28" s="6" customFormat="1" ht="18.75" customHeight="1">
      <c r="A171" s="13">
        <f t="shared" si="15"/>
        <v>76</v>
      </c>
      <c r="B171" s="13">
        <v>1749</v>
      </c>
      <c r="C171" s="13" t="s">
        <v>26</v>
      </c>
      <c r="D171" s="14" t="s">
        <v>27</v>
      </c>
      <c r="E171" s="14" t="s">
        <v>596</v>
      </c>
      <c r="F171" s="14" t="s">
        <v>67</v>
      </c>
      <c r="G171" s="13" t="s">
        <v>68</v>
      </c>
      <c r="H171" s="13">
        <v>1</v>
      </c>
      <c r="I171" s="13">
        <v>69</v>
      </c>
      <c r="J171" s="13" t="s">
        <v>28</v>
      </c>
      <c r="K171" s="13" t="s">
        <v>29</v>
      </c>
      <c r="L171" s="13" t="s">
        <v>30</v>
      </c>
      <c r="M171" s="13">
        <v>7</v>
      </c>
      <c r="N171" s="13">
        <v>1</v>
      </c>
      <c r="O171" s="13" t="s">
        <v>31</v>
      </c>
      <c r="P171" s="13">
        <v>8.25</v>
      </c>
      <c r="Q171" s="13">
        <v>1</v>
      </c>
      <c r="R171" s="13" t="s">
        <v>32</v>
      </c>
      <c r="S171" s="13">
        <v>7.5</v>
      </c>
      <c r="T171" s="13">
        <v>1</v>
      </c>
      <c r="U171" s="13">
        <v>1.5</v>
      </c>
      <c r="V171" s="13">
        <v>1.5</v>
      </c>
      <c r="W171" s="13">
        <v>0</v>
      </c>
      <c r="X171" s="5">
        <f t="shared" si="16"/>
        <v>24.25</v>
      </c>
      <c r="Y171" s="23">
        <f t="shared" si="17"/>
        <v>22.75</v>
      </c>
      <c r="Z171" s="5" t="str">
        <f t="shared" si="12"/>
        <v>Đạt</v>
      </c>
      <c r="AA171" s="6">
        <f t="shared" si="13"/>
        <v>0.25</v>
      </c>
      <c r="AB171" s="23">
        <f t="shared" si="14"/>
        <v>24.25</v>
      </c>
    </row>
    <row r="172" spans="1:28" s="6" customFormat="1" ht="18.75" customHeight="1">
      <c r="A172" s="13">
        <f t="shared" si="15"/>
        <v>77</v>
      </c>
      <c r="B172" s="13">
        <v>1783</v>
      </c>
      <c r="C172" s="13" t="s">
        <v>26</v>
      </c>
      <c r="D172" s="14" t="s">
        <v>27</v>
      </c>
      <c r="E172" s="14" t="s">
        <v>596</v>
      </c>
      <c r="F172" s="14" t="s">
        <v>73</v>
      </c>
      <c r="G172" s="13" t="s">
        <v>74</v>
      </c>
      <c r="H172" s="13">
        <v>1</v>
      </c>
      <c r="I172" s="13">
        <v>69</v>
      </c>
      <c r="J172" s="13" t="s">
        <v>28</v>
      </c>
      <c r="K172" s="13" t="s">
        <v>29</v>
      </c>
      <c r="L172" s="13" t="s">
        <v>30</v>
      </c>
      <c r="M172" s="13">
        <v>7.5</v>
      </c>
      <c r="N172" s="13">
        <v>1</v>
      </c>
      <c r="O172" s="13" t="s">
        <v>31</v>
      </c>
      <c r="P172" s="13">
        <v>8.5</v>
      </c>
      <c r="Q172" s="13">
        <v>1</v>
      </c>
      <c r="R172" s="13" t="s">
        <v>32</v>
      </c>
      <c r="S172" s="13">
        <v>6.75</v>
      </c>
      <c r="T172" s="13">
        <v>1</v>
      </c>
      <c r="U172" s="13">
        <v>1.5</v>
      </c>
      <c r="V172" s="13">
        <v>1.5</v>
      </c>
      <c r="W172" s="13">
        <v>0</v>
      </c>
      <c r="X172" s="5">
        <f t="shared" si="16"/>
        <v>24.25</v>
      </c>
      <c r="Y172" s="23">
        <f t="shared" si="17"/>
        <v>22.75</v>
      </c>
      <c r="Z172" s="5" t="str">
        <f t="shared" si="12"/>
        <v>Đạt</v>
      </c>
      <c r="AA172" s="6">
        <f t="shared" si="13"/>
        <v>0.25</v>
      </c>
      <c r="AB172" s="23">
        <f t="shared" si="14"/>
        <v>24.25</v>
      </c>
    </row>
    <row r="173" spans="1:28" s="6" customFormat="1" ht="18.75" customHeight="1">
      <c r="A173" s="13">
        <f t="shared" si="15"/>
        <v>78</v>
      </c>
      <c r="B173" s="13"/>
      <c r="C173" s="13" t="s">
        <v>26</v>
      </c>
      <c r="D173" s="14" t="s">
        <v>27</v>
      </c>
      <c r="E173" s="14" t="s">
        <v>596</v>
      </c>
      <c r="F173" s="14" t="s">
        <v>87</v>
      </c>
      <c r="G173" s="13" t="s">
        <v>88</v>
      </c>
      <c r="H173" s="13">
        <v>1</v>
      </c>
      <c r="I173" s="13">
        <v>69</v>
      </c>
      <c r="J173" s="13" t="s">
        <v>28</v>
      </c>
      <c r="K173" s="13" t="s">
        <v>29</v>
      </c>
      <c r="L173" s="13" t="s">
        <v>30</v>
      </c>
      <c r="M173" s="13">
        <v>6</v>
      </c>
      <c r="N173" s="13">
        <v>1</v>
      </c>
      <c r="O173" s="13" t="s">
        <v>31</v>
      </c>
      <c r="P173" s="13">
        <v>7.5</v>
      </c>
      <c r="Q173" s="13">
        <v>1</v>
      </c>
      <c r="R173" s="13" t="s">
        <v>32</v>
      </c>
      <c r="S173" s="13">
        <v>9.25</v>
      </c>
      <c r="T173" s="13">
        <v>1</v>
      </c>
      <c r="U173" s="13">
        <v>1.5</v>
      </c>
      <c r="V173" s="13">
        <v>1.5</v>
      </c>
      <c r="W173" s="13">
        <v>0</v>
      </c>
      <c r="X173" s="5">
        <f t="shared" si="16"/>
        <v>24.25</v>
      </c>
      <c r="Y173" s="23">
        <f t="shared" si="17"/>
        <v>22.75</v>
      </c>
      <c r="Z173" s="5" t="str">
        <f t="shared" si="12"/>
        <v>Đạt</v>
      </c>
      <c r="AA173" s="6">
        <f t="shared" si="13"/>
        <v>0.25</v>
      </c>
      <c r="AB173" s="23">
        <f t="shared" si="14"/>
        <v>24.25</v>
      </c>
    </row>
    <row r="174" spans="1:28" s="6" customFormat="1" ht="18.75" customHeight="1">
      <c r="A174" s="13">
        <f t="shared" si="15"/>
        <v>79</v>
      </c>
      <c r="B174" s="13"/>
      <c r="C174" s="13" t="s">
        <v>26</v>
      </c>
      <c r="D174" s="14" t="s">
        <v>27</v>
      </c>
      <c r="E174" s="14" t="s">
        <v>596</v>
      </c>
      <c r="F174" s="14" t="s">
        <v>81</v>
      </c>
      <c r="G174" s="13" t="s">
        <v>82</v>
      </c>
      <c r="H174" s="13">
        <v>1</v>
      </c>
      <c r="I174" s="13">
        <v>69</v>
      </c>
      <c r="J174" s="13" t="s">
        <v>28</v>
      </c>
      <c r="K174" s="13" t="s">
        <v>29</v>
      </c>
      <c r="L174" s="13" t="s">
        <v>30</v>
      </c>
      <c r="M174" s="13">
        <v>6.25</v>
      </c>
      <c r="N174" s="13">
        <v>1</v>
      </c>
      <c r="O174" s="13" t="s">
        <v>31</v>
      </c>
      <c r="P174" s="13">
        <v>7.75</v>
      </c>
      <c r="Q174" s="13">
        <v>1</v>
      </c>
      <c r="R174" s="13" t="s">
        <v>32</v>
      </c>
      <c r="S174" s="13">
        <v>7.25</v>
      </c>
      <c r="T174" s="13">
        <v>1</v>
      </c>
      <c r="U174" s="13">
        <v>3</v>
      </c>
      <c r="V174" s="13">
        <v>3</v>
      </c>
      <c r="W174" s="13">
        <v>0</v>
      </c>
      <c r="X174" s="5">
        <f t="shared" si="16"/>
        <v>24.25</v>
      </c>
      <c r="Y174" s="23">
        <f t="shared" si="17"/>
        <v>21.25</v>
      </c>
      <c r="Z174" s="5" t="str">
        <f t="shared" si="12"/>
        <v>Đạt</v>
      </c>
      <c r="AA174" s="6">
        <f t="shared" si="13"/>
        <v>0.25</v>
      </c>
      <c r="AB174" s="23">
        <f t="shared" si="14"/>
        <v>24.25</v>
      </c>
    </row>
    <row r="175" spans="1:28" s="6" customFormat="1" ht="18.75" customHeight="1">
      <c r="A175" s="13">
        <f t="shared" si="15"/>
        <v>80</v>
      </c>
      <c r="B175" s="13">
        <v>1737</v>
      </c>
      <c r="C175" s="13" t="s">
        <v>26</v>
      </c>
      <c r="D175" s="14" t="s">
        <v>27</v>
      </c>
      <c r="E175" s="14" t="s">
        <v>596</v>
      </c>
      <c r="F175" s="14" t="s">
        <v>65</v>
      </c>
      <c r="G175" s="13" t="s">
        <v>66</v>
      </c>
      <c r="H175" s="13">
        <v>1</v>
      </c>
      <c r="I175" s="13">
        <v>69</v>
      </c>
      <c r="J175" s="13" t="s">
        <v>28</v>
      </c>
      <c r="K175" s="13" t="s">
        <v>29</v>
      </c>
      <c r="L175" s="13" t="s">
        <v>30</v>
      </c>
      <c r="M175" s="13">
        <v>7.5</v>
      </c>
      <c r="N175" s="13">
        <v>1</v>
      </c>
      <c r="O175" s="13" t="s">
        <v>31</v>
      </c>
      <c r="P175" s="13">
        <v>6.25</v>
      </c>
      <c r="Q175" s="13">
        <v>1</v>
      </c>
      <c r="R175" s="13" t="s">
        <v>32</v>
      </c>
      <c r="S175" s="13">
        <v>7</v>
      </c>
      <c r="T175" s="13">
        <v>1</v>
      </c>
      <c r="U175" s="13">
        <v>3.5</v>
      </c>
      <c r="V175" s="13">
        <v>3.5</v>
      </c>
      <c r="W175" s="13">
        <v>0</v>
      </c>
      <c r="X175" s="5">
        <f t="shared" si="16"/>
        <v>24.25</v>
      </c>
      <c r="Y175" s="23">
        <f t="shared" si="17"/>
        <v>20.75</v>
      </c>
      <c r="Z175" s="5" t="str">
        <f t="shared" si="12"/>
        <v>Đạt</v>
      </c>
      <c r="AA175" s="6">
        <f t="shared" si="13"/>
        <v>0.25</v>
      </c>
      <c r="AB175" s="23">
        <f t="shared" si="14"/>
        <v>24.25</v>
      </c>
    </row>
    <row r="176" spans="1:28" s="6" customFormat="1" ht="18.75" customHeight="1">
      <c r="A176" s="13">
        <f t="shared" si="15"/>
        <v>81</v>
      </c>
      <c r="B176" s="13">
        <v>1812</v>
      </c>
      <c r="C176" s="13" t="s">
        <v>26</v>
      </c>
      <c r="D176" s="14" t="s">
        <v>27</v>
      </c>
      <c r="E176" s="14" t="s">
        <v>596</v>
      </c>
      <c r="F176" s="14" t="s">
        <v>69</v>
      </c>
      <c r="G176" s="13" t="s">
        <v>70</v>
      </c>
      <c r="H176" s="13">
        <v>1</v>
      </c>
      <c r="I176" s="13">
        <v>69</v>
      </c>
      <c r="J176" s="13" t="s">
        <v>28</v>
      </c>
      <c r="K176" s="13" t="s">
        <v>29</v>
      </c>
      <c r="L176" s="13" t="s">
        <v>30</v>
      </c>
      <c r="M176" s="13">
        <v>6.5</v>
      </c>
      <c r="N176" s="13">
        <v>1</v>
      </c>
      <c r="O176" s="13" t="s">
        <v>31</v>
      </c>
      <c r="P176" s="13">
        <v>8.25</v>
      </c>
      <c r="Q176" s="13">
        <v>1</v>
      </c>
      <c r="R176" s="13" t="s">
        <v>32</v>
      </c>
      <c r="S176" s="13">
        <v>6</v>
      </c>
      <c r="T176" s="13">
        <v>1</v>
      </c>
      <c r="U176" s="13">
        <v>3.5</v>
      </c>
      <c r="V176" s="13">
        <v>3.5</v>
      </c>
      <c r="W176" s="13">
        <v>0</v>
      </c>
      <c r="X176" s="5">
        <f t="shared" si="16"/>
        <v>24.25</v>
      </c>
      <c r="Y176" s="23">
        <f t="shared" si="17"/>
        <v>20.75</v>
      </c>
      <c r="Z176" s="5" t="str">
        <f t="shared" si="12"/>
        <v>Đạt</v>
      </c>
      <c r="AA176" s="6">
        <f t="shared" si="13"/>
        <v>0.25</v>
      </c>
      <c r="AB176" s="23">
        <f t="shared" si="14"/>
        <v>24.25</v>
      </c>
    </row>
    <row r="177" spans="1:28" s="6" customFormat="1" ht="18.75" customHeight="1">
      <c r="A177" s="13">
        <f t="shared" si="15"/>
        <v>82</v>
      </c>
      <c r="B177" s="13"/>
      <c r="C177" s="13" t="s">
        <v>26</v>
      </c>
      <c r="D177" s="14" t="s">
        <v>27</v>
      </c>
      <c r="E177" s="14" t="s">
        <v>596</v>
      </c>
      <c r="F177" s="14" t="s">
        <v>854</v>
      </c>
      <c r="G177" s="13" t="s">
        <v>855</v>
      </c>
      <c r="H177" s="13">
        <v>1</v>
      </c>
      <c r="I177" s="13">
        <v>69</v>
      </c>
      <c r="J177" s="13" t="s">
        <v>28</v>
      </c>
      <c r="K177" s="13" t="s">
        <v>29</v>
      </c>
      <c r="L177" s="13" t="s">
        <v>30</v>
      </c>
      <c r="M177" s="13">
        <v>7.5</v>
      </c>
      <c r="N177" s="13">
        <v>1</v>
      </c>
      <c r="O177" s="13" t="s">
        <v>31</v>
      </c>
      <c r="P177" s="13">
        <v>6</v>
      </c>
      <c r="Q177" s="13">
        <v>1</v>
      </c>
      <c r="R177" s="13" t="s">
        <v>32</v>
      </c>
      <c r="S177" s="13">
        <v>7.25</v>
      </c>
      <c r="T177" s="13">
        <v>1</v>
      </c>
      <c r="U177" s="13">
        <v>3.5</v>
      </c>
      <c r="V177" s="13">
        <v>3.5</v>
      </c>
      <c r="W177" s="13">
        <v>0</v>
      </c>
      <c r="X177" s="5">
        <f t="shared" si="16"/>
        <v>24.25</v>
      </c>
      <c r="Y177" s="23">
        <f t="shared" si="17"/>
        <v>20.75</v>
      </c>
      <c r="Z177" s="5" t="str">
        <f t="shared" si="12"/>
        <v>Đạt</v>
      </c>
      <c r="AA177" s="6">
        <f t="shared" si="13"/>
        <v>0.25</v>
      </c>
      <c r="AB177" s="23">
        <f t="shared" si="14"/>
        <v>24.25</v>
      </c>
    </row>
    <row r="178" spans="1:28" s="6" customFormat="1" ht="18.75" customHeight="1">
      <c r="A178" s="13">
        <f t="shared" si="15"/>
        <v>83</v>
      </c>
      <c r="B178" s="13">
        <v>1872</v>
      </c>
      <c r="C178" s="13" t="s">
        <v>26</v>
      </c>
      <c r="D178" s="14" t="s">
        <v>27</v>
      </c>
      <c r="E178" s="14" t="s">
        <v>596</v>
      </c>
      <c r="F178" s="14" t="s">
        <v>89</v>
      </c>
      <c r="G178" s="13" t="s">
        <v>90</v>
      </c>
      <c r="H178" s="13">
        <v>1</v>
      </c>
      <c r="I178" s="13">
        <v>69</v>
      </c>
      <c r="J178" s="13" t="s">
        <v>28</v>
      </c>
      <c r="K178" s="13" t="s">
        <v>29</v>
      </c>
      <c r="L178" s="13" t="s">
        <v>30</v>
      </c>
      <c r="M178" s="13">
        <v>7.75</v>
      </c>
      <c r="N178" s="13">
        <v>1</v>
      </c>
      <c r="O178" s="13" t="s">
        <v>31</v>
      </c>
      <c r="P178" s="13">
        <v>6.75</v>
      </c>
      <c r="Q178" s="13">
        <v>1</v>
      </c>
      <c r="R178" s="13" t="s">
        <v>32</v>
      </c>
      <c r="S178" s="13">
        <v>6.25</v>
      </c>
      <c r="T178" s="13">
        <v>1</v>
      </c>
      <c r="U178" s="13">
        <v>3.5</v>
      </c>
      <c r="V178" s="13">
        <v>3.5</v>
      </c>
      <c r="W178" s="13">
        <v>0</v>
      </c>
      <c r="X178" s="5">
        <f t="shared" si="16"/>
        <v>24.25</v>
      </c>
      <c r="Y178" s="23">
        <f t="shared" si="17"/>
        <v>20.75</v>
      </c>
      <c r="Z178" s="5" t="str">
        <f t="shared" si="12"/>
        <v>Đạt</v>
      </c>
      <c r="AA178" s="6">
        <f t="shared" si="13"/>
        <v>0.25</v>
      </c>
      <c r="AB178" s="23">
        <f t="shared" si="14"/>
        <v>24.25</v>
      </c>
    </row>
    <row r="179" spans="1:28" s="6" customFormat="1" ht="18.75" customHeight="1">
      <c r="A179" s="13">
        <f t="shared" si="15"/>
        <v>84</v>
      </c>
      <c r="B179" s="13">
        <v>1840</v>
      </c>
      <c r="C179" s="13" t="s">
        <v>26</v>
      </c>
      <c r="D179" s="14" t="s">
        <v>27</v>
      </c>
      <c r="E179" s="14" t="s">
        <v>596</v>
      </c>
      <c r="F179" s="14" t="s">
        <v>770</v>
      </c>
      <c r="G179" s="13" t="s">
        <v>771</v>
      </c>
      <c r="H179" s="13">
        <v>1</v>
      </c>
      <c r="I179" s="13">
        <v>84</v>
      </c>
      <c r="J179" s="13" t="s">
        <v>28</v>
      </c>
      <c r="K179" s="13" t="s">
        <v>29</v>
      </c>
      <c r="L179" s="13" t="s">
        <v>30</v>
      </c>
      <c r="M179" s="13">
        <v>6.5</v>
      </c>
      <c r="N179" s="13">
        <v>1</v>
      </c>
      <c r="O179" s="13" t="s">
        <v>31</v>
      </c>
      <c r="P179" s="13">
        <v>8</v>
      </c>
      <c r="Q179" s="13">
        <v>1</v>
      </c>
      <c r="R179" s="13" t="s">
        <v>32</v>
      </c>
      <c r="S179" s="13">
        <v>9</v>
      </c>
      <c r="T179" s="13">
        <v>1</v>
      </c>
      <c r="U179" s="13">
        <v>0.5</v>
      </c>
      <c r="V179" s="13">
        <v>0.5</v>
      </c>
      <c r="W179" s="13">
        <v>0</v>
      </c>
      <c r="X179" s="5">
        <f t="shared" si="16"/>
        <v>24</v>
      </c>
      <c r="Y179" s="23">
        <f t="shared" si="17"/>
        <v>23.5</v>
      </c>
      <c r="Z179" s="5" t="str">
        <f t="shared" si="12"/>
        <v>Đạt</v>
      </c>
      <c r="AA179" s="6">
        <f t="shared" si="13"/>
        <v>0</v>
      </c>
      <c r="AB179" s="23">
        <f t="shared" si="14"/>
        <v>24</v>
      </c>
    </row>
    <row r="180" spans="1:28" s="6" customFormat="1" ht="18.75" customHeight="1">
      <c r="A180" s="13">
        <f t="shared" si="15"/>
        <v>85</v>
      </c>
      <c r="B180" s="13"/>
      <c r="C180" s="13" t="s">
        <v>26</v>
      </c>
      <c r="D180" s="14" t="s">
        <v>27</v>
      </c>
      <c r="E180" s="14" t="s">
        <v>596</v>
      </c>
      <c r="F180" s="14" t="s">
        <v>772</v>
      </c>
      <c r="G180" s="13" t="s">
        <v>773</v>
      </c>
      <c r="H180" s="13">
        <v>1</v>
      </c>
      <c r="I180" s="13">
        <v>84</v>
      </c>
      <c r="J180" s="13" t="s">
        <v>28</v>
      </c>
      <c r="K180" s="13" t="s">
        <v>29</v>
      </c>
      <c r="L180" s="13" t="s">
        <v>30</v>
      </c>
      <c r="M180" s="13">
        <v>7</v>
      </c>
      <c r="N180" s="13">
        <v>1</v>
      </c>
      <c r="O180" s="13" t="s">
        <v>31</v>
      </c>
      <c r="P180" s="13">
        <v>8</v>
      </c>
      <c r="Q180" s="13">
        <v>1</v>
      </c>
      <c r="R180" s="13" t="s">
        <v>32</v>
      </c>
      <c r="S180" s="13">
        <v>8.5</v>
      </c>
      <c r="T180" s="13">
        <v>1</v>
      </c>
      <c r="U180" s="13">
        <v>0.5</v>
      </c>
      <c r="V180" s="13">
        <v>0.5</v>
      </c>
      <c r="W180" s="13">
        <v>0</v>
      </c>
      <c r="X180" s="5">
        <f t="shared" si="16"/>
        <v>24</v>
      </c>
      <c r="Y180" s="23">
        <f t="shared" si="17"/>
        <v>23.5</v>
      </c>
      <c r="Z180" s="5" t="str">
        <f t="shared" si="12"/>
        <v>Đạt</v>
      </c>
      <c r="AA180" s="6">
        <f t="shared" si="13"/>
        <v>0</v>
      </c>
      <c r="AB180" s="23">
        <f t="shared" si="14"/>
        <v>24</v>
      </c>
    </row>
    <row r="181" spans="1:28" s="6" customFormat="1" ht="18.75" customHeight="1">
      <c r="A181" s="13">
        <f t="shared" si="15"/>
        <v>86</v>
      </c>
      <c r="B181" s="13">
        <v>1710</v>
      </c>
      <c r="C181" s="13" t="s">
        <v>26</v>
      </c>
      <c r="D181" s="14" t="s">
        <v>27</v>
      </c>
      <c r="E181" s="14" t="s">
        <v>596</v>
      </c>
      <c r="F181" s="14" t="s">
        <v>103</v>
      </c>
      <c r="G181" s="13" t="s">
        <v>104</v>
      </c>
      <c r="H181" s="13">
        <v>1</v>
      </c>
      <c r="I181" s="13">
        <v>84</v>
      </c>
      <c r="J181" s="13" t="s">
        <v>28</v>
      </c>
      <c r="K181" s="13" t="s">
        <v>29</v>
      </c>
      <c r="L181" s="13" t="s">
        <v>30</v>
      </c>
      <c r="M181" s="13">
        <v>7</v>
      </c>
      <c r="N181" s="13">
        <v>1</v>
      </c>
      <c r="O181" s="13" t="s">
        <v>31</v>
      </c>
      <c r="P181" s="13">
        <v>8.25</v>
      </c>
      <c r="Q181" s="13">
        <v>1</v>
      </c>
      <c r="R181" s="13" t="s">
        <v>32</v>
      </c>
      <c r="S181" s="13">
        <v>8.25</v>
      </c>
      <c r="T181" s="13">
        <v>1</v>
      </c>
      <c r="U181" s="13">
        <v>0.5</v>
      </c>
      <c r="V181" s="13">
        <v>0.5</v>
      </c>
      <c r="W181" s="13">
        <v>0</v>
      </c>
      <c r="X181" s="5">
        <f t="shared" si="16"/>
        <v>24</v>
      </c>
      <c r="Y181" s="23">
        <f t="shared" si="17"/>
        <v>23.5</v>
      </c>
      <c r="Z181" s="5" t="str">
        <f t="shared" si="12"/>
        <v>Đạt</v>
      </c>
      <c r="AA181" s="6">
        <f t="shared" si="13"/>
        <v>0</v>
      </c>
      <c r="AB181" s="23">
        <f t="shared" si="14"/>
        <v>24</v>
      </c>
    </row>
    <row r="182" spans="1:28" s="6" customFormat="1" ht="18.75" customHeight="1">
      <c r="A182" s="13">
        <f t="shared" si="15"/>
        <v>87</v>
      </c>
      <c r="B182" s="13">
        <v>1717</v>
      </c>
      <c r="C182" s="13" t="s">
        <v>26</v>
      </c>
      <c r="D182" s="14" t="s">
        <v>27</v>
      </c>
      <c r="E182" s="14" t="s">
        <v>596</v>
      </c>
      <c r="F182" s="14" t="s">
        <v>774</v>
      </c>
      <c r="G182" s="13" t="s">
        <v>775</v>
      </c>
      <c r="H182" s="13">
        <v>1</v>
      </c>
      <c r="I182" s="13">
        <v>84</v>
      </c>
      <c r="J182" s="13" t="s">
        <v>28</v>
      </c>
      <c r="K182" s="13" t="s">
        <v>29</v>
      </c>
      <c r="L182" s="13" t="s">
        <v>30</v>
      </c>
      <c r="M182" s="13">
        <v>8</v>
      </c>
      <c r="N182" s="13">
        <v>1</v>
      </c>
      <c r="O182" s="13" t="s">
        <v>31</v>
      </c>
      <c r="P182" s="13">
        <v>7.25</v>
      </c>
      <c r="Q182" s="13">
        <v>1</v>
      </c>
      <c r="R182" s="13" t="s">
        <v>32</v>
      </c>
      <c r="S182" s="13">
        <v>8.25</v>
      </c>
      <c r="T182" s="13">
        <v>1</v>
      </c>
      <c r="U182" s="13">
        <v>0.5</v>
      </c>
      <c r="V182" s="13">
        <v>0.5</v>
      </c>
      <c r="W182" s="13">
        <v>0</v>
      </c>
      <c r="X182" s="5">
        <f t="shared" si="16"/>
        <v>24</v>
      </c>
      <c r="Y182" s="23">
        <f t="shared" si="17"/>
        <v>23.5</v>
      </c>
      <c r="Z182" s="5" t="str">
        <f t="shared" si="12"/>
        <v>Đạt</v>
      </c>
      <c r="AA182" s="6">
        <f t="shared" si="13"/>
        <v>0</v>
      </c>
      <c r="AB182" s="23">
        <f t="shared" si="14"/>
        <v>24</v>
      </c>
    </row>
    <row r="183" spans="1:28" s="6" customFormat="1" ht="18.75" customHeight="1">
      <c r="A183" s="13">
        <f t="shared" si="15"/>
        <v>88</v>
      </c>
      <c r="B183" s="13"/>
      <c r="C183" s="13" t="s">
        <v>26</v>
      </c>
      <c r="D183" s="14" t="s">
        <v>27</v>
      </c>
      <c r="E183" s="14" t="s">
        <v>596</v>
      </c>
      <c r="F183" s="14" t="s">
        <v>792</v>
      </c>
      <c r="G183" s="13" t="s">
        <v>793</v>
      </c>
      <c r="H183" s="13">
        <v>1</v>
      </c>
      <c r="I183" s="13">
        <v>84</v>
      </c>
      <c r="J183" s="13" t="s">
        <v>28</v>
      </c>
      <c r="K183" s="13" t="s">
        <v>29</v>
      </c>
      <c r="L183" s="13" t="s">
        <v>30</v>
      </c>
      <c r="M183" s="13">
        <v>6.75</v>
      </c>
      <c r="N183" s="13">
        <v>1</v>
      </c>
      <c r="O183" s="13" t="s">
        <v>31</v>
      </c>
      <c r="P183" s="13">
        <v>6.75</v>
      </c>
      <c r="Q183" s="13">
        <v>1</v>
      </c>
      <c r="R183" s="13" t="s">
        <v>32</v>
      </c>
      <c r="S183" s="13">
        <v>9.5</v>
      </c>
      <c r="T183" s="13">
        <v>1</v>
      </c>
      <c r="U183" s="13">
        <v>1</v>
      </c>
      <c r="V183" s="13">
        <v>1</v>
      </c>
      <c r="W183" s="13">
        <v>0</v>
      </c>
      <c r="X183" s="5">
        <f t="shared" si="16"/>
        <v>24</v>
      </c>
      <c r="Y183" s="23">
        <f t="shared" si="17"/>
        <v>23</v>
      </c>
      <c r="Z183" s="5" t="str">
        <f t="shared" si="12"/>
        <v>Đạt</v>
      </c>
      <c r="AA183" s="6">
        <f t="shared" si="13"/>
        <v>0</v>
      </c>
      <c r="AB183" s="23">
        <f t="shared" si="14"/>
        <v>24</v>
      </c>
    </row>
    <row r="184" spans="1:28" s="6" customFormat="1" ht="18.75" customHeight="1">
      <c r="A184" s="13">
        <f t="shared" si="15"/>
        <v>89</v>
      </c>
      <c r="B184" s="13">
        <v>1775</v>
      </c>
      <c r="C184" s="13" t="s">
        <v>26</v>
      </c>
      <c r="D184" s="14" t="s">
        <v>27</v>
      </c>
      <c r="E184" s="14" t="s">
        <v>596</v>
      </c>
      <c r="F184" s="14" t="s">
        <v>93</v>
      </c>
      <c r="G184" s="13" t="s">
        <v>94</v>
      </c>
      <c r="H184" s="13">
        <v>1</v>
      </c>
      <c r="I184" s="13">
        <v>84</v>
      </c>
      <c r="J184" s="13" t="s">
        <v>28</v>
      </c>
      <c r="K184" s="13" t="s">
        <v>29</v>
      </c>
      <c r="L184" s="13" t="s">
        <v>30</v>
      </c>
      <c r="M184" s="13">
        <v>6.25</v>
      </c>
      <c r="N184" s="13">
        <v>1</v>
      </c>
      <c r="O184" s="13" t="s">
        <v>31</v>
      </c>
      <c r="P184" s="13">
        <v>7.25</v>
      </c>
      <c r="Q184" s="13">
        <v>1</v>
      </c>
      <c r="R184" s="13" t="s">
        <v>32</v>
      </c>
      <c r="S184" s="13">
        <v>9</v>
      </c>
      <c r="T184" s="13">
        <v>1</v>
      </c>
      <c r="U184" s="13">
        <v>1.5</v>
      </c>
      <c r="V184" s="13">
        <v>1.5</v>
      </c>
      <c r="W184" s="13">
        <v>0</v>
      </c>
      <c r="X184" s="5">
        <f t="shared" si="16"/>
        <v>24</v>
      </c>
      <c r="Y184" s="23">
        <f t="shared" si="17"/>
        <v>22.5</v>
      </c>
      <c r="Z184" s="5" t="str">
        <f t="shared" si="12"/>
        <v>Đạt</v>
      </c>
      <c r="AA184" s="6">
        <f t="shared" si="13"/>
        <v>0</v>
      </c>
      <c r="AB184" s="23">
        <f t="shared" si="14"/>
        <v>24</v>
      </c>
    </row>
    <row r="185" spans="1:28" s="6" customFormat="1" ht="18.75" customHeight="1">
      <c r="A185" s="13">
        <f t="shared" si="15"/>
        <v>90</v>
      </c>
      <c r="B185" s="13">
        <v>1780</v>
      </c>
      <c r="C185" s="13" t="s">
        <v>26</v>
      </c>
      <c r="D185" s="14" t="s">
        <v>27</v>
      </c>
      <c r="E185" s="14" t="s">
        <v>596</v>
      </c>
      <c r="F185" s="14" t="s">
        <v>101</v>
      </c>
      <c r="G185" s="13" t="s">
        <v>102</v>
      </c>
      <c r="H185" s="13">
        <v>1</v>
      </c>
      <c r="I185" s="13">
        <v>84</v>
      </c>
      <c r="J185" s="13" t="s">
        <v>28</v>
      </c>
      <c r="K185" s="13" t="s">
        <v>29</v>
      </c>
      <c r="L185" s="13" t="s">
        <v>30</v>
      </c>
      <c r="M185" s="13">
        <v>8</v>
      </c>
      <c r="N185" s="13">
        <v>1</v>
      </c>
      <c r="O185" s="13" t="s">
        <v>31</v>
      </c>
      <c r="P185" s="13">
        <v>6.5</v>
      </c>
      <c r="Q185" s="13">
        <v>1</v>
      </c>
      <c r="R185" s="13" t="s">
        <v>32</v>
      </c>
      <c r="S185" s="13">
        <v>8</v>
      </c>
      <c r="T185" s="13">
        <v>1</v>
      </c>
      <c r="U185" s="13">
        <v>1.5</v>
      </c>
      <c r="V185" s="13">
        <v>1.5</v>
      </c>
      <c r="W185" s="13">
        <v>0</v>
      </c>
      <c r="X185" s="5">
        <f t="shared" si="16"/>
        <v>24</v>
      </c>
      <c r="Y185" s="23">
        <f t="shared" si="17"/>
        <v>22.5</v>
      </c>
      <c r="Z185" s="5" t="str">
        <f t="shared" si="12"/>
        <v>Đạt</v>
      </c>
      <c r="AA185" s="6">
        <f t="shared" si="13"/>
        <v>0</v>
      </c>
      <c r="AB185" s="23">
        <f t="shared" si="14"/>
        <v>24</v>
      </c>
    </row>
    <row r="186" spans="1:28" s="6" customFormat="1" ht="18.75" customHeight="1">
      <c r="A186" s="13">
        <f t="shared" si="15"/>
        <v>91</v>
      </c>
      <c r="B186" s="13"/>
      <c r="C186" s="13" t="s">
        <v>26</v>
      </c>
      <c r="D186" s="14" t="s">
        <v>27</v>
      </c>
      <c r="E186" s="14" t="s">
        <v>596</v>
      </c>
      <c r="F186" s="14" t="s">
        <v>802</v>
      </c>
      <c r="G186" s="13" t="s">
        <v>803</v>
      </c>
      <c r="H186" s="13">
        <v>1</v>
      </c>
      <c r="I186" s="13">
        <v>84</v>
      </c>
      <c r="J186" s="13" t="s">
        <v>28</v>
      </c>
      <c r="K186" s="13" t="s">
        <v>29</v>
      </c>
      <c r="L186" s="13" t="s">
        <v>30</v>
      </c>
      <c r="M186" s="13">
        <v>7.5</v>
      </c>
      <c r="N186" s="13">
        <v>1</v>
      </c>
      <c r="O186" s="13" t="s">
        <v>31</v>
      </c>
      <c r="P186" s="13">
        <v>8</v>
      </c>
      <c r="Q186" s="13">
        <v>1</v>
      </c>
      <c r="R186" s="13" t="s">
        <v>32</v>
      </c>
      <c r="S186" s="13">
        <v>7</v>
      </c>
      <c r="T186" s="13">
        <v>1</v>
      </c>
      <c r="U186" s="13">
        <v>1.5</v>
      </c>
      <c r="V186" s="13">
        <v>1.5</v>
      </c>
      <c r="W186" s="13">
        <v>0</v>
      </c>
      <c r="X186" s="5">
        <f t="shared" si="16"/>
        <v>24</v>
      </c>
      <c r="Y186" s="23">
        <f t="shared" si="17"/>
        <v>22.5</v>
      </c>
      <c r="Z186" s="5" t="str">
        <f t="shared" si="12"/>
        <v>Đạt</v>
      </c>
      <c r="AA186" s="6">
        <f t="shared" si="13"/>
        <v>0</v>
      </c>
      <c r="AB186" s="23">
        <f t="shared" si="14"/>
        <v>24</v>
      </c>
    </row>
    <row r="187" spans="1:28" s="6" customFormat="1" ht="18.75" customHeight="1">
      <c r="A187" s="13">
        <f t="shared" si="15"/>
        <v>92</v>
      </c>
      <c r="B187" s="13"/>
      <c r="C187" s="13" t="s">
        <v>26</v>
      </c>
      <c r="D187" s="14" t="s">
        <v>27</v>
      </c>
      <c r="E187" s="14" t="s">
        <v>596</v>
      </c>
      <c r="F187" s="14" t="s">
        <v>96</v>
      </c>
      <c r="G187" s="13" t="s">
        <v>97</v>
      </c>
      <c r="H187" s="13">
        <v>1</v>
      </c>
      <c r="I187" s="13">
        <v>84</v>
      </c>
      <c r="J187" s="13" t="s">
        <v>28</v>
      </c>
      <c r="K187" s="13" t="s">
        <v>29</v>
      </c>
      <c r="L187" s="13" t="s">
        <v>30</v>
      </c>
      <c r="M187" s="13">
        <v>6.75</v>
      </c>
      <c r="N187" s="13">
        <v>1</v>
      </c>
      <c r="O187" s="13" t="s">
        <v>31</v>
      </c>
      <c r="P187" s="13">
        <v>6.5</v>
      </c>
      <c r="Q187" s="13">
        <v>1</v>
      </c>
      <c r="R187" s="13" t="s">
        <v>32</v>
      </c>
      <c r="S187" s="13">
        <v>7.25</v>
      </c>
      <c r="T187" s="13">
        <v>1</v>
      </c>
      <c r="U187" s="13">
        <v>3.5</v>
      </c>
      <c r="V187" s="13">
        <v>3.5</v>
      </c>
      <c r="W187" s="13">
        <v>0</v>
      </c>
      <c r="X187" s="5">
        <f t="shared" si="16"/>
        <v>24</v>
      </c>
      <c r="Y187" s="23">
        <f t="shared" si="17"/>
        <v>20.5</v>
      </c>
      <c r="Z187" s="5" t="str">
        <f t="shared" si="12"/>
        <v>Đạt</v>
      </c>
      <c r="AA187" s="6">
        <f t="shared" si="13"/>
        <v>0</v>
      </c>
      <c r="AB187" s="23">
        <f t="shared" si="14"/>
        <v>24</v>
      </c>
    </row>
    <row r="188" spans="1:28" s="6" customFormat="1" ht="18.75" customHeight="1">
      <c r="A188" s="13">
        <f t="shared" si="15"/>
        <v>93</v>
      </c>
      <c r="B188" s="13"/>
      <c r="C188" s="13" t="s">
        <v>26</v>
      </c>
      <c r="D188" s="14" t="s">
        <v>27</v>
      </c>
      <c r="E188" s="14" t="s">
        <v>596</v>
      </c>
      <c r="F188" s="14" t="s">
        <v>98</v>
      </c>
      <c r="G188" s="13" t="s">
        <v>99</v>
      </c>
      <c r="H188" s="13">
        <v>1</v>
      </c>
      <c r="I188" s="13">
        <v>84</v>
      </c>
      <c r="J188" s="13" t="s">
        <v>28</v>
      </c>
      <c r="K188" s="13" t="s">
        <v>29</v>
      </c>
      <c r="L188" s="13" t="s">
        <v>30</v>
      </c>
      <c r="M188" s="13">
        <v>7.5</v>
      </c>
      <c r="N188" s="13">
        <v>1</v>
      </c>
      <c r="O188" s="13" t="s">
        <v>31</v>
      </c>
      <c r="P188" s="13">
        <v>6</v>
      </c>
      <c r="Q188" s="13">
        <v>1</v>
      </c>
      <c r="R188" s="13" t="s">
        <v>32</v>
      </c>
      <c r="S188" s="13">
        <v>7</v>
      </c>
      <c r="T188" s="13">
        <v>1</v>
      </c>
      <c r="U188" s="13">
        <v>3.5</v>
      </c>
      <c r="V188" s="13">
        <v>3.5</v>
      </c>
      <c r="W188" s="13">
        <v>0</v>
      </c>
      <c r="X188" s="5">
        <f t="shared" si="16"/>
        <v>24</v>
      </c>
      <c r="Y188" s="23">
        <f t="shared" si="17"/>
        <v>20.5</v>
      </c>
      <c r="Z188" s="5" t="str">
        <f t="shared" si="12"/>
        <v>Đạt</v>
      </c>
      <c r="AA188" s="6">
        <f t="shared" si="13"/>
        <v>0</v>
      </c>
      <c r="AB188" s="23">
        <f t="shared" si="14"/>
        <v>24</v>
      </c>
    </row>
    <row r="189" spans="1:28" s="6" customFormat="1" ht="18.75" customHeight="1">
      <c r="A189" s="13">
        <f t="shared" si="15"/>
        <v>94</v>
      </c>
      <c r="B189" s="13"/>
      <c r="C189" s="13" t="s">
        <v>26</v>
      </c>
      <c r="D189" s="14" t="s">
        <v>27</v>
      </c>
      <c r="E189" s="14" t="s">
        <v>596</v>
      </c>
      <c r="F189" s="14" t="s">
        <v>863</v>
      </c>
      <c r="G189" s="13" t="s">
        <v>864</v>
      </c>
      <c r="H189" s="13">
        <v>1</v>
      </c>
      <c r="I189" s="13">
        <v>84</v>
      </c>
      <c r="J189" s="13" t="s">
        <v>28</v>
      </c>
      <c r="K189" s="13" t="s">
        <v>29</v>
      </c>
      <c r="L189" s="13" t="s">
        <v>30</v>
      </c>
      <c r="M189" s="13">
        <v>8</v>
      </c>
      <c r="N189" s="13">
        <v>1</v>
      </c>
      <c r="O189" s="13" t="s">
        <v>31</v>
      </c>
      <c r="P189" s="13">
        <v>6</v>
      </c>
      <c r="Q189" s="13">
        <v>1</v>
      </c>
      <c r="R189" s="13" t="s">
        <v>32</v>
      </c>
      <c r="S189" s="13">
        <v>6.5</v>
      </c>
      <c r="T189" s="13">
        <v>1</v>
      </c>
      <c r="U189" s="13">
        <v>3.5</v>
      </c>
      <c r="V189" s="13">
        <v>3.5</v>
      </c>
      <c r="W189" s="13">
        <v>0</v>
      </c>
      <c r="X189" s="5">
        <f t="shared" si="16"/>
        <v>24</v>
      </c>
      <c r="Y189" s="23">
        <f t="shared" si="17"/>
        <v>20.5</v>
      </c>
      <c r="Z189" s="5" t="str">
        <f t="shared" si="12"/>
        <v>Đạt</v>
      </c>
      <c r="AA189" s="6">
        <f t="shared" si="13"/>
        <v>0</v>
      </c>
      <c r="AB189" s="23">
        <f t="shared" si="14"/>
        <v>24</v>
      </c>
    </row>
    <row r="190" spans="1:28" s="6" customFormat="1" ht="18.75" customHeight="1">
      <c r="A190" s="13">
        <f t="shared" si="15"/>
        <v>95</v>
      </c>
      <c r="B190" s="13"/>
      <c r="C190" s="13" t="s">
        <v>26</v>
      </c>
      <c r="D190" s="14" t="s">
        <v>27</v>
      </c>
      <c r="E190" s="14" t="s">
        <v>596</v>
      </c>
      <c r="F190" s="14" t="s">
        <v>112</v>
      </c>
      <c r="G190" s="13" t="s">
        <v>113</v>
      </c>
      <c r="H190" s="13">
        <v>1</v>
      </c>
      <c r="I190" s="13">
        <v>95</v>
      </c>
      <c r="J190" s="13" t="s">
        <v>28</v>
      </c>
      <c r="K190" s="13" t="s">
        <v>29</v>
      </c>
      <c r="L190" s="13" t="s">
        <v>30</v>
      </c>
      <c r="M190" s="13">
        <v>7.5</v>
      </c>
      <c r="N190" s="13">
        <v>1</v>
      </c>
      <c r="O190" s="13" t="s">
        <v>31</v>
      </c>
      <c r="P190" s="13">
        <v>8</v>
      </c>
      <c r="Q190" s="13">
        <v>1</v>
      </c>
      <c r="R190" s="13" t="s">
        <v>32</v>
      </c>
      <c r="S190" s="13">
        <v>7.75</v>
      </c>
      <c r="T190" s="13">
        <v>1</v>
      </c>
      <c r="U190" s="13">
        <v>0.5</v>
      </c>
      <c r="V190" s="13">
        <v>0.5</v>
      </c>
      <c r="W190" s="13">
        <v>0</v>
      </c>
      <c r="X190" s="5">
        <f t="shared" si="16"/>
        <v>23.75</v>
      </c>
      <c r="Y190" s="23">
        <f t="shared" si="17"/>
        <v>23.25</v>
      </c>
      <c r="Z190" s="5" t="str">
        <f t="shared" si="12"/>
        <v>Đạt</v>
      </c>
      <c r="AA190" s="6">
        <f t="shared" si="13"/>
        <v>0.75</v>
      </c>
      <c r="AB190" s="23">
        <f t="shared" si="14"/>
        <v>23.75</v>
      </c>
    </row>
    <row r="191" spans="1:28" s="6" customFormat="1" ht="18.75" customHeight="1">
      <c r="A191" s="13">
        <f t="shared" si="15"/>
        <v>96</v>
      </c>
      <c r="B191" s="13">
        <v>1726</v>
      </c>
      <c r="C191" s="13" t="s">
        <v>26</v>
      </c>
      <c r="D191" s="14" t="s">
        <v>27</v>
      </c>
      <c r="E191" s="14" t="s">
        <v>596</v>
      </c>
      <c r="F191" s="14" t="s">
        <v>249</v>
      </c>
      <c r="G191" s="13" t="s">
        <v>786</v>
      </c>
      <c r="H191" s="13">
        <v>1</v>
      </c>
      <c r="I191" s="13">
        <v>95</v>
      </c>
      <c r="J191" s="13" t="s">
        <v>28</v>
      </c>
      <c r="K191" s="13" t="s">
        <v>29</v>
      </c>
      <c r="L191" s="13" t="s">
        <v>30</v>
      </c>
      <c r="M191" s="13">
        <v>6</v>
      </c>
      <c r="N191" s="13">
        <v>1</v>
      </c>
      <c r="O191" s="13" t="s">
        <v>31</v>
      </c>
      <c r="P191" s="13">
        <v>8.25</v>
      </c>
      <c r="Q191" s="13">
        <v>1</v>
      </c>
      <c r="R191" s="13" t="s">
        <v>32</v>
      </c>
      <c r="S191" s="13">
        <v>9</v>
      </c>
      <c r="T191" s="13">
        <v>1</v>
      </c>
      <c r="U191" s="13">
        <v>0.5</v>
      </c>
      <c r="V191" s="13">
        <v>0.5</v>
      </c>
      <c r="W191" s="13">
        <v>0</v>
      </c>
      <c r="X191" s="5">
        <f t="shared" si="16"/>
        <v>23.75</v>
      </c>
      <c r="Y191" s="23">
        <f t="shared" si="17"/>
        <v>23.25</v>
      </c>
      <c r="Z191" s="5" t="str">
        <f t="shared" si="12"/>
        <v>Đạt</v>
      </c>
      <c r="AA191" s="6">
        <f t="shared" si="13"/>
        <v>0.75</v>
      </c>
      <c r="AB191" s="23">
        <f t="shared" si="14"/>
        <v>23.75</v>
      </c>
    </row>
    <row r="192" spans="1:28" s="6" customFormat="1" ht="18.75" customHeight="1">
      <c r="A192" s="13">
        <f t="shared" si="15"/>
        <v>97</v>
      </c>
      <c r="B192" s="13"/>
      <c r="C192" s="13" t="s">
        <v>26</v>
      </c>
      <c r="D192" s="14" t="s">
        <v>27</v>
      </c>
      <c r="E192" s="14" t="s">
        <v>596</v>
      </c>
      <c r="F192" s="14" t="s">
        <v>110</v>
      </c>
      <c r="G192" s="13" t="s">
        <v>111</v>
      </c>
      <c r="H192" s="13">
        <v>1</v>
      </c>
      <c r="I192" s="13">
        <v>95</v>
      </c>
      <c r="J192" s="13" t="s">
        <v>28</v>
      </c>
      <c r="K192" s="13" t="s">
        <v>29</v>
      </c>
      <c r="L192" s="13" t="s">
        <v>30</v>
      </c>
      <c r="M192" s="13">
        <v>7</v>
      </c>
      <c r="N192" s="13">
        <v>1</v>
      </c>
      <c r="O192" s="13" t="s">
        <v>31</v>
      </c>
      <c r="P192" s="13">
        <v>7.75</v>
      </c>
      <c r="Q192" s="13">
        <v>1</v>
      </c>
      <c r="R192" s="13" t="s">
        <v>32</v>
      </c>
      <c r="S192" s="13">
        <v>7.5</v>
      </c>
      <c r="T192" s="13">
        <v>1</v>
      </c>
      <c r="U192" s="13">
        <v>1.5</v>
      </c>
      <c r="V192" s="13">
        <v>1.5</v>
      </c>
      <c r="W192" s="13">
        <v>0</v>
      </c>
      <c r="X192" s="5">
        <f t="shared" si="16"/>
        <v>23.75</v>
      </c>
      <c r="Y192" s="23">
        <f t="shared" si="17"/>
        <v>22.25</v>
      </c>
      <c r="Z192" s="5" t="str">
        <f t="shared" si="12"/>
        <v>Đạt</v>
      </c>
      <c r="AA192" s="6">
        <f t="shared" si="13"/>
        <v>0.75</v>
      </c>
      <c r="AB192" s="23">
        <f t="shared" si="14"/>
        <v>23.75</v>
      </c>
    </row>
    <row r="193" spans="1:28" s="6" customFormat="1" ht="18.75" customHeight="1">
      <c r="A193" s="13">
        <f t="shared" si="15"/>
        <v>98</v>
      </c>
      <c r="B193" s="13"/>
      <c r="C193" s="13" t="s">
        <v>26</v>
      </c>
      <c r="D193" s="14" t="s">
        <v>27</v>
      </c>
      <c r="E193" s="14" t="s">
        <v>596</v>
      </c>
      <c r="F193" s="14" t="s">
        <v>115</v>
      </c>
      <c r="G193" s="13" t="s">
        <v>116</v>
      </c>
      <c r="H193" s="13">
        <v>1</v>
      </c>
      <c r="I193" s="13">
        <v>95</v>
      </c>
      <c r="J193" s="13" t="s">
        <v>28</v>
      </c>
      <c r="K193" s="13" t="s">
        <v>29</v>
      </c>
      <c r="L193" s="13" t="s">
        <v>30</v>
      </c>
      <c r="M193" s="13">
        <v>6.5</v>
      </c>
      <c r="N193" s="13">
        <v>1</v>
      </c>
      <c r="O193" s="13" t="s">
        <v>31</v>
      </c>
      <c r="P193" s="13">
        <v>7.5</v>
      </c>
      <c r="Q193" s="13">
        <v>1</v>
      </c>
      <c r="R193" s="13" t="s">
        <v>32</v>
      </c>
      <c r="S193" s="13">
        <v>8.25</v>
      </c>
      <c r="T193" s="13">
        <v>1</v>
      </c>
      <c r="U193" s="13">
        <v>1.5</v>
      </c>
      <c r="V193" s="13">
        <v>1.5</v>
      </c>
      <c r="W193" s="13">
        <v>0</v>
      </c>
      <c r="X193" s="5">
        <f t="shared" si="16"/>
        <v>23.75</v>
      </c>
      <c r="Y193" s="23">
        <f t="shared" si="17"/>
        <v>22.25</v>
      </c>
      <c r="Z193" s="5" t="str">
        <f t="shared" si="12"/>
        <v>Đạt</v>
      </c>
      <c r="AA193" s="6">
        <f t="shared" si="13"/>
        <v>0.75</v>
      </c>
      <c r="AB193" s="23">
        <f t="shared" si="14"/>
        <v>23.75</v>
      </c>
    </row>
    <row r="194" spans="1:28" s="6" customFormat="1" ht="18.75" customHeight="1">
      <c r="A194" s="13">
        <f t="shared" si="15"/>
        <v>99</v>
      </c>
      <c r="B194" s="13"/>
      <c r="C194" s="13" t="s">
        <v>26</v>
      </c>
      <c r="D194" s="14" t="s">
        <v>27</v>
      </c>
      <c r="E194" s="14" t="s">
        <v>596</v>
      </c>
      <c r="F194" s="14" t="s">
        <v>106</v>
      </c>
      <c r="G194" s="13" t="s">
        <v>107</v>
      </c>
      <c r="H194" s="13">
        <v>1</v>
      </c>
      <c r="I194" s="13">
        <v>95</v>
      </c>
      <c r="J194" s="13" t="s">
        <v>28</v>
      </c>
      <c r="K194" s="13" t="s">
        <v>29</v>
      </c>
      <c r="L194" s="13" t="s">
        <v>30</v>
      </c>
      <c r="M194" s="13">
        <v>6.5</v>
      </c>
      <c r="N194" s="13">
        <v>1</v>
      </c>
      <c r="O194" s="13" t="s">
        <v>31</v>
      </c>
      <c r="P194" s="13">
        <v>6</v>
      </c>
      <c r="Q194" s="13">
        <v>1</v>
      </c>
      <c r="R194" s="13" t="s">
        <v>32</v>
      </c>
      <c r="S194" s="13">
        <v>7.75</v>
      </c>
      <c r="T194" s="13">
        <v>1</v>
      </c>
      <c r="U194" s="13">
        <v>3.5</v>
      </c>
      <c r="V194" s="13">
        <v>3.5</v>
      </c>
      <c r="W194" s="13">
        <v>0</v>
      </c>
      <c r="X194" s="5">
        <f t="shared" si="16"/>
        <v>23.75</v>
      </c>
      <c r="Y194" s="23">
        <f t="shared" si="17"/>
        <v>20.25</v>
      </c>
      <c r="Z194" s="5" t="str">
        <f t="shared" si="12"/>
        <v>Đạt</v>
      </c>
      <c r="AA194" s="6">
        <f t="shared" si="13"/>
        <v>0.75</v>
      </c>
      <c r="AB194" s="23">
        <f t="shared" si="14"/>
        <v>23.75</v>
      </c>
    </row>
    <row r="195" spans="1:28" s="6" customFormat="1" ht="18.75" customHeight="1">
      <c r="A195" s="13">
        <f t="shared" si="15"/>
        <v>100</v>
      </c>
      <c r="B195" s="13"/>
      <c r="C195" s="13" t="s">
        <v>26</v>
      </c>
      <c r="D195" s="14" t="s">
        <v>27</v>
      </c>
      <c r="E195" s="14" t="s">
        <v>596</v>
      </c>
      <c r="F195" s="14" t="s">
        <v>869</v>
      </c>
      <c r="G195" s="13" t="s">
        <v>870</v>
      </c>
      <c r="H195" s="13">
        <v>1</v>
      </c>
      <c r="I195" s="13">
        <v>95</v>
      </c>
      <c r="J195" s="13" t="s">
        <v>28</v>
      </c>
      <c r="K195" s="13" t="s">
        <v>29</v>
      </c>
      <c r="L195" s="13" t="s">
        <v>30</v>
      </c>
      <c r="M195" s="13">
        <v>6</v>
      </c>
      <c r="N195" s="13">
        <v>1</v>
      </c>
      <c r="O195" s="13" t="s">
        <v>31</v>
      </c>
      <c r="P195" s="13">
        <v>6.75</v>
      </c>
      <c r="Q195" s="13">
        <v>1</v>
      </c>
      <c r="R195" s="13" t="s">
        <v>32</v>
      </c>
      <c r="S195" s="13">
        <v>7.5</v>
      </c>
      <c r="T195" s="13">
        <v>1</v>
      </c>
      <c r="U195" s="13">
        <v>3.5</v>
      </c>
      <c r="V195" s="13">
        <v>3.5</v>
      </c>
      <c r="W195" s="13">
        <v>0</v>
      </c>
      <c r="X195" s="5">
        <f t="shared" si="16"/>
        <v>23.75</v>
      </c>
      <c r="Y195" s="23">
        <f t="shared" si="17"/>
        <v>20.25</v>
      </c>
      <c r="Z195" s="5" t="str">
        <f t="shared" si="12"/>
        <v>Đạt</v>
      </c>
      <c r="AA195" s="6">
        <f t="shared" si="13"/>
        <v>0.75</v>
      </c>
      <c r="AB195" s="23">
        <f t="shared" si="14"/>
        <v>23.75</v>
      </c>
    </row>
    <row r="196" spans="1:28" s="6" customFormat="1" ht="18.75" customHeight="1">
      <c r="A196" s="13">
        <f t="shared" si="15"/>
        <v>101</v>
      </c>
      <c r="B196" s="13"/>
      <c r="C196" s="13" t="s">
        <v>26</v>
      </c>
      <c r="D196" s="14" t="s">
        <v>27</v>
      </c>
      <c r="E196" s="14" t="s">
        <v>596</v>
      </c>
      <c r="F196" s="14" t="s">
        <v>108</v>
      </c>
      <c r="G196" s="13" t="s">
        <v>109</v>
      </c>
      <c r="H196" s="13">
        <v>1</v>
      </c>
      <c r="I196" s="13">
        <v>95</v>
      </c>
      <c r="J196" s="13" t="s">
        <v>28</v>
      </c>
      <c r="K196" s="13" t="s">
        <v>29</v>
      </c>
      <c r="L196" s="13" t="s">
        <v>30</v>
      </c>
      <c r="M196" s="13">
        <v>6.25</v>
      </c>
      <c r="N196" s="13">
        <v>1</v>
      </c>
      <c r="O196" s="13" t="s">
        <v>31</v>
      </c>
      <c r="P196" s="13">
        <v>5.75</v>
      </c>
      <c r="Q196" s="13">
        <v>1</v>
      </c>
      <c r="R196" s="13" t="s">
        <v>32</v>
      </c>
      <c r="S196" s="13">
        <v>8.25</v>
      </c>
      <c r="T196" s="13">
        <v>1</v>
      </c>
      <c r="U196" s="13">
        <v>3.5</v>
      </c>
      <c r="V196" s="13">
        <v>3.5</v>
      </c>
      <c r="W196" s="13">
        <v>0</v>
      </c>
      <c r="X196" s="5">
        <f t="shared" si="16"/>
        <v>23.75</v>
      </c>
      <c r="Y196" s="23">
        <f t="shared" si="17"/>
        <v>20.25</v>
      </c>
      <c r="Z196" s="5" t="str">
        <f t="shared" ref="Z196:Z259" si="18">IF(Y196 &gt;= 16, "Đạt", "Không")</f>
        <v>Đạt</v>
      </c>
      <c r="AA196" s="6">
        <f t="shared" ref="AA196:AA259" si="19">X196-INT(X196)</f>
        <v>0.75</v>
      </c>
      <c r="AB196" s="23">
        <f t="shared" ref="AB196:AB259" si="20">IF(AA196&gt;=0.875, 1, IF(AA196&gt;=0.625, 0.75, IF(AA196&gt;=0.375, 0.5, IF(AA196&gt;=0.125, 0.25,0))))+INT(X196)</f>
        <v>23.75</v>
      </c>
    </row>
    <row r="197" spans="1:28" s="6" customFormat="1" ht="18.75" customHeight="1">
      <c r="A197" s="13">
        <f t="shared" ref="A197:A260" si="21">IF(J197=J196,A196+1, 1)</f>
        <v>102</v>
      </c>
      <c r="B197" s="13"/>
      <c r="C197" s="13" t="s">
        <v>26</v>
      </c>
      <c r="D197" s="14" t="s">
        <v>27</v>
      </c>
      <c r="E197" s="14" t="s">
        <v>596</v>
      </c>
      <c r="F197" s="14" t="s">
        <v>871</v>
      </c>
      <c r="G197" s="13" t="s">
        <v>872</v>
      </c>
      <c r="H197" s="13">
        <v>1</v>
      </c>
      <c r="I197" s="13">
        <v>95</v>
      </c>
      <c r="J197" s="13" t="s">
        <v>28</v>
      </c>
      <c r="K197" s="13" t="s">
        <v>29</v>
      </c>
      <c r="L197" s="13" t="s">
        <v>30</v>
      </c>
      <c r="M197" s="13">
        <v>7</v>
      </c>
      <c r="N197" s="13">
        <v>1</v>
      </c>
      <c r="O197" s="13" t="s">
        <v>31</v>
      </c>
      <c r="P197" s="13">
        <v>5.5</v>
      </c>
      <c r="Q197" s="13">
        <v>1</v>
      </c>
      <c r="R197" s="13" t="s">
        <v>32</v>
      </c>
      <c r="S197" s="13">
        <v>7.75</v>
      </c>
      <c r="T197" s="13">
        <v>1</v>
      </c>
      <c r="U197" s="13">
        <v>3.5</v>
      </c>
      <c r="V197" s="13">
        <v>3.5</v>
      </c>
      <c r="W197" s="13">
        <v>0</v>
      </c>
      <c r="X197" s="5">
        <f t="shared" ref="X197:X260" si="22">M197+P197+S197+V197</f>
        <v>23.75</v>
      </c>
      <c r="Y197" s="23">
        <f t="shared" ref="Y197:Y260" si="23">M197+P197+S197</f>
        <v>20.25</v>
      </c>
      <c r="Z197" s="5" t="str">
        <f t="shared" si="18"/>
        <v>Đạt</v>
      </c>
      <c r="AA197" s="6">
        <f t="shared" si="19"/>
        <v>0.75</v>
      </c>
      <c r="AB197" s="23">
        <f t="shared" si="20"/>
        <v>23.75</v>
      </c>
    </row>
    <row r="198" spans="1:28" s="6" customFormat="1" ht="18.75" customHeight="1">
      <c r="A198" s="13">
        <f t="shared" si="21"/>
        <v>103</v>
      </c>
      <c r="B198" s="13"/>
      <c r="C198" s="13" t="s">
        <v>26</v>
      </c>
      <c r="D198" s="14" t="s">
        <v>27</v>
      </c>
      <c r="E198" s="14" t="s">
        <v>596</v>
      </c>
      <c r="F198" s="14" t="s">
        <v>117</v>
      </c>
      <c r="G198" s="13" t="s">
        <v>118</v>
      </c>
      <c r="H198" s="13">
        <v>1</v>
      </c>
      <c r="I198" s="13">
        <v>95</v>
      </c>
      <c r="J198" s="13" t="s">
        <v>28</v>
      </c>
      <c r="K198" s="13" t="s">
        <v>29</v>
      </c>
      <c r="L198" s="13" t="s">
        <v>30</v>
      </c>
      <c r="M198" s="13">
        <v>7.5</v>
      </c>
      <c r="N198" s="13">
        <v>1</v>
      </c>
      <c r="O198" s="13" t="s">
        <v>31</v>
      </c>
      <c r="P198" s="13">
        <v>5.5</v>
      </c>
      <c r="Q198" s="13">
        <v>1</v>
      </c>
      <c r="R198" s="13" t="s">
        <v>32</v>
      </c>
      <c r="S198" s="13">
        <v>7.25</v>
      </c>
      <c r="T198" s="13">
        <v>1</v>
      </c>
      <c r="U198" s="13">
        <v>3.5</v>
      </c>
      <c r="V198" s="13">
        <v>3.5</v>
      </c>
      <c r="W198" s="13">
        <v>0</v>
      </c>
      <c r="X198" s="5">
        <f t="shared" si="22"/>
        <v>23.75</v>
      </c>
      <c r="Y198" s="23">
        <f t="shared" si="23"/>
        <v>20.25</v>
      </c>
      <c r="Z198" s="5" t="str">
        <f t="shared" si="18"/>
        <v>Đạt</v>
      </c>
      <c r="AA198" s="6">
        <f t="shared" si="19"/>
        <v>0.75</v>
      </c>
      <c r="AB198" s="23">
        <f t="shared" si="20"/>
        <v>23.75</v>
      </c>
    </row>
    <row r="199" spans="1:28" s="6" customFormat="1" ht="18.75" customHeight="1">
      <c r="A199" s="13">
        <f t="shared" si="21"/>
        <v>104</v>
      </c>
      <c r="B199" s="13">
        <v>1769</v>
      </c>
      <c r="C199" s="13" t="s">
        <v>26</v>
      </c>
      <c r="D199" s="14" t="s">
        <v>27</v>
      </c>
      <c r="E199" s="14" t="s">
        <v>596</v>
      </c>
      <c r="F199" s="14" t="s">
        <v>122</v>
      </c>
      <c r="G199" s="13" t="s">
        <v>123</v>
      </c>
      <c r="H199" s="13">
        <v>1</v>
      </c>
      <c r="I199" s="13">
        <v>104</v>
      </c>
      <c r="J199" s="13" t="s">
        <v>28</v>
      </c>
      <c r="K199" s="13" t="s">
        <v>29</v>
      </c>
      <c r="L199" s="13" t="s">
        <v>30</v>
      </c>
      <c r="M199" s="13">
        <v>7</v>
      </c>
      <c r="N199" s="13">
        <v>1</v>
      </c>
      <c r="O199" s="13" t="s">
        <v>31</v>
      </c>
      <c r="P199" s="13">
        <v>8</v>
      </c>
      <c r="Q199" s="13">
        <v>1</v>
      </c>
      <c r="R199" s="13" t="s">
        <v>32</v>
      </c>
      <c r="S199" s="13">
        <v>8</v>
      </c>
      <c r="T199" s="13">
        <v>1</v>
      </c>
      <c r="U199" s="13">
        <v>0.5</v>
      </c>
      <c r="V199" s="13">
        <v>0.5</v>
      </c>
      <c r="W199" s="13">
        <v>0</v>
      </c>
      <c r="X199" s="5">
        <f t="shared" si="22"/>
        <v>23.5</v>
      </c>
      <c r="Y199" s="23">
        <f t="shared" si="23"/>
        <v>23</v>
      </c>
      <c r="Z199" s="5" t="str">
        <f t="shared" si="18"/>
        <v>Đạt</v>
      </c>
      <c r="AA199" s="6">
        <f t="shared" si="19"/>
        <v>0.5</v>
      </c>
      <c r="AB199" s="23">
        <f t="shared" si="20"/>
        <v>23.5</v>
      </c>
    </row>
    <row r="200" spans="1:28" s="6" customFormat="1" ht="18.75" customHeight="1">
      <c r="A200" s="13">
        <f t="shared" si="21"/>
        <v>105</v>
      </c>
      <c r="B200" s="13"/>
      <c r="C200" s="13" t="s">
        <v>26</v>
      </c>
      <c r="D200" s="14" t="s">
        <v>27</v>
      </c>
      <c r="E200" s="14" t="s">
        <v>596</v>
      </c>
      <c r="F200" s="14" t="s">
        <v>61</v>
      </c>
      <c r="G200" s="13" t="s">
        <v>124</v>
      </c>
      <c r="H200" s="13">
        <v>1</v>
      </c>
      <c r="I200" s="13">
        <v>104</v>
      </c>
      <c r="J200" s="13" t="s">
        <v>28</v>
      </c>
      <c r="K200" s="13" t="s">
        <v>29</v>
      </c>
      <c r="L200" s="13" t="s">
        <v>30</v>
      </c>
      <c r="M200" s="13">
        <v>6.75</v>
      </c>
      <c r="N200" s="13">
        <v>1</v>
      </c>
      <c r="O200" s="13" t="s">
        <v>31</v>
      </c>
      <c r="P200" s="13">
        <v>7.25</v>
      </c>
      <c r="Q200" s="13">
        <v>1</v>
      </c>
      <c r="R200" s="13" t="s">
        <v>32</v>
      </c>
      <c r="S200" s="13">
        <v>9</v>
      </c>
      <c r="T200" s="13">
        <v>1</v>
      </c>
      <c r="U200" s="13">
        <v>0.5</v>
      </c>
      <c r="V200" s="13">
        <v>0.5</v>
      </c>
      <c r="W200" s="13">
        <v>0</v>
      </c>
      <c r="X200" s="5">
        <f t="shared" si="22"/>
        <v>23.5</v>
      </c>
      <c r="Y200" s="23">
        <f t="shared" si="23"/>
        <v>23</v>
      </c>
      <c r="Z200" s="5" t="str">
        <f t="shared" si="18"/>
        <v>Đạt</v>
      </c>
      <c r="AA200" s="6">
        <f t="shared" si="19"/>
        <v>0.5</v>
      </c>
      <c r="AB200" s="23">
        <f t="shared" si="20"/>
        <v>23.5</v>
      </c>
    </row>
    <row r="201" spans="1:28" s="6" customFormat="1" ht="18.75" customHeight="1">
      <c r="A201" s="13">
        <f t="shared" si="21"/>
        <v>106</v>
      </c>
      <c r="B201" s="13">
        <v>1885</v>
      </c>
      <c r="C201" s="13" t="s">
        <v>26</v>
      </c>
      <c r="D201" s="14" t="s">
        <v>27</v>
      </c>
      <c r="E201" s="14" t="s">
        <v>596</v>
      </c>
      <c r="F201" s="14" t="s">
        <v>873</v>
      </c>
      <c r="G201" s="13" t="s">
        <v>874</v>
      </c>
      <c r="H201" s="13">
        <v>1</v>
      </c>
      <c r="I201" s="13">
        <v>104</v>
      </c>
      <c r="J201" s="13" t="s">
        <v>28</v>
      </c>
      <c r="K201" s="13" t="s">
        <v>29</v>
      </c>
      <c r="L201" s="13" t="s">
        <v>30</v>
      </c>
      <c r="M201" s="13">
        <v>7.25</v>
      </c>
      <c r="N201" s="13">
        <v>1</v>
      </c>
      <c r="O201" s="13" t="s">
        <v>31</v>
      </c>
      <c r="P201" s="13">
        <v>6.25</v>
      </c>
      <c r="Q201" s="13">
        <v>1</v>
      </c>
      <c r="R201" s="13" t="s">
        <v>32</v>
      </c>
      <c r="S201" s="13">
        <v>6.5</v>
      </c>
      <c r="T201" s="13">
        <v>1</v>
      </c>
      <c r="U201" s="13">
        <v>3.5</v>
      </c>
      <c r="V201" s="13">
        <v>3.5</v>
      </c>
      <c r="W201" s="13">
        <v>0</v>
      </c>
      <c r="X201" s="5">
        <f t="shared" si="22"/>
        <v>23.5</v>
      </c>
      <c r="Y201" s="23">
        <f t="shared" si="23"/>
        <v>20</v>
      </c>
      <c r="Z201" s="5" t="str">
        <f t="shared" si="18"/>
        <v>Đạt</v>
      </c>
      <c r="AA201" s="6">
        <f t="shared" si="19"/>
        <v>0.5</v>
      </c>
      <c r="AB201" s="23">
        <f t="shared" si="20"/>
        <v>23.5</v>
      </c>
    </row>
    <row r="202" spans="1:28" s="6" customFormat="1" ht="18.75" customHeight="1">
      <c r="A202" s="13">
        <f t="shared" si="21"/>
        <v>107</v>
      </c>
      <c r="B202" s="13"/>
      <c r="C202" s="13" t="s">
        <v>26</v>
      </c>
      <c r="D202" s="14" t="s">
        <v>27</v>
      </c>
      <c r="E202" s="14" t="s">
        <v>596</v>
      </c>
      <c r="F202" s="14" t="s">
        <v>120</v>
      </c>
      <c r="G202" s="13" t="s">
        <v>121</v>
      </c>
      <c r="H202" s="13">
        <v>1</v>
      </c>
      <c r="I202" s="13">
        <v>104</v>
      </c>
      <c r="J202" s="13" t="s">
        <v>28</v>
      </c>
      <c r="K202" s="13" t="s">
        <v>29</v>
      </c>
      <c r="L202" s="13" t="s">
        <v>30</v>
      </c>
      <c r="M202" s="13">
        <v>7</v>
      </c>
      <c r="N202" s="13">
        <v>1</v>
      </c>
      <c r="O202" s="13" t="s">
        <v>31</v>
      </c>
      <c r="P202" s="13">
        <v>6</v>
      </c>
      <c r="Q202" s="13">
        <v>1</v>
      </c>
      <c r="R202" s="13" t="s">
        <v>32</v>
      </c>
      <c r="S202" s="13">
        <v>7</v>
      </c>
      <c r="T202" s="13">
        <v>1</v>
      </c>
      <c r="U202" s="13">
        <v>3.5</v>
      </c>
      <c r="V202" s="13">
        <v>3.5</v>
      </c>
      <c r="W202" s="13">
        <v>0</v>
      </c>
      <c r="X202" s="5">
        <f t="shared" si="22"/>
        <v>23.5</v>
      </c>
      <c r="Y202" s="23">
        <f t="shared" si="23"/>
        <v>20</v>
      </c>
      <c r="Z202" s="5" t="str">
        <f t="shared" si="18"/>
        <v>Đạt</v>
      </c>
      <c r="AA202" s="6">
        <f t="shared" si="19"/>
        <v>0.5</v>
      </c>
      <c r="AB202" s="23">
        <f t="shared" si="20"/>
        <v>23.5</v>
      </c>
    </row>
    <row r="203" spans="1:28" s="6" customFormat="1" ht="18.75" customHeight="1">
      <c r="A203" s="13">
        <f t="shared" si="21"/>
        <v>108</v>
      </c>
      <c r="B203" s="13">
        <v>1721</v>
      </c>
      <c r="C203" s="13" t="s">
        <v>26</v>
      </c>
      <c r="D203" s="14" t="s">
        <v>27</v>
      </c>
      <c r="E203" s="14" t="s">
        <v>596</v>
      </c>
      <c r="F203" s="14" t="s">
        <v>130</v>
      </c>
      <c r="G203" s="13" t="s">
        <v>131</v>
      </c>
      <c r="H203" s="13">
        <v>1</v>
      </c>
      <c r="I203" s="13">
        <v>109</v>
      </c>
      <c r="J203" s="13" t="s">
        <v>28</v>
      </c>
      <c r="K203" s="13" t="s">
        <v>29</v>
      </c>
      <c r="L203" s="13" t="s">
        <v>30</v>
      </c>
      <c r="M203" s="13">
        <v>6.75</v>
      </c>
      <c r="N203" s="13">
        <v>1</v>
      </c>
      <c r="O203" s="13" t="s">
        <v>31</v>
      </c>
      <c r="P203" s="13">
        <v>7.75</v>
      </c>
      <c r="Q203" s="13">
        <v>1</v>
      </c>
      <c r="R203" s="13" t="s">
        <v>32</v>
      </c>
      <c r="S203" s="13">
        <v>7.75</v>
      </c>
      <c r="T203" s="13">
        <v>1</v>
      </c>
      <c r="U203" s="13">
        <v>1</v>
      </c>
      <c r="V203" s="13">
        <v>1</v>
      </c>
      <c r="W203" s="13">
        <v>0</v>
      </c>
      <c r="X203" s="5">
        <f t="shared" si="22"/>
        <v>23.25</v>
      </c>
      <c r="Y203" s="23">
        <f t="shared" si="23"/>
        <v>22.25</v>
      </c>
      <c r="Z203" s="5" t="str">
        <f t="shared" si="18"/>
        <v>Đạt</v>
      </c>
      <c r="AA203" s="6">
        <f t="shared" si="19"/>
        <v>0.25</v>
      </c>
      <c r="AB203" s="23">
        <f t="shared" si="20"/>
        <v>23.25</v>
      </c>
    </row>
    <row r="204" spans="1:28" s="6" customFormat="1" ht="18.75" customHeight="1">
      <c r="A204" s="13">
        <f t="shared" si="21"/>
        <v>109</v>
      </c>
      <c r="B204" s="13"/>
      <c r="C204" s="13" t="s">
        <v>26</v>
      </c>
      <c r="D204" s="14" t="s">
        <v>27</v>
      </c>
      <c r="E204" s="14" t="s">
        <v>596</v>
      </c>
      <c r="F204" s="14" t="s">
        <v>57</v>
      </c>
      <c r="G204" s="13" t="s">
        <v>129</v>
      </c>
      <c r="H204" s="13">
        <v>1</v>
      </c>
      <c r="I204" s="13">
        <v>109</v>
      </c>
      <c r="J204" s="13" t="s">
        <v>28</v>
      </c>
      <c r="K204" s="13" t="s">
        <v>29</v>
      </c>
      <c r="L204" s="13" t="s">
        <v>30</v>
      </c>
      <c r="M204" s="13">
        <v>7</v>
      </c>
      <c r="N204" s="13">
        <v>1</v>
      </c>
      <c r="O204" s="13" t="s">
        <v>31</v>
      </c>
      <c r="P204" s="13">
        <v>7.75</v>
      </c>
      <c r="Q204" s="13">
        <v>1</v>
      </c>
      <c r="R204" s="13" t="s">
        <v>32</v>
      </c>
      <c r="S204" s="13">
        <v>7</v>
      </c>
      <c r="T204" s="13">
        <v>1</v>
      </c>
      <c r="U204" s="13">
        <v>1.5</v>
      </c>
      <c r="V204" s="13">
        <v>1.5</v>
      </c>
      <c r="W204" s="13">
        <v>0</v>
      </c>
      <c r="X204" s="5">
        <f t="shared" si="22"/>
        <v>23.25</v>
      </c>
      <c r="Y204" s="23">
        <f t="shared" si="23"/>
        <v>21.75</v>
      </c>
      <c r="Z204" s="5" t="str">
        <f t="shared" si="18"/>
        <v>Đạt</v>
      </c>
      <c r="AA204" s="6">
        <f t="shared" si="19"/>
        <v>0.25</v>
      </c>
      <c r="AB204" s="23">
        <f t="shared" si="20"/>
        <v>23.25</v>
      </c>
    </row>
    <row r="205" spans="1:28" s="6" customFormat="1" ht="18.75" customHeight="1">
      <c r="A205" s="13">
        <f t="shared" si="21"/>
        <v>110</v>
      </c>
      <c r="B205" s="13"/>
      <c r="C205" s="13" t="s">
        <v>26</v>
      </c>
      <c r="D205" s="14" t="s">
        <v>27</v>
      </c>
      <c r="E205" s="14" t="s">
        <v>596</v>
      </c>
      <c r="F205" s="14" t="s">
        <v>827</v>
      </c>
      <c r="G205" s="13" t="s">
        <v>828</v>
      </c>
      <c r="H205" s="13">
        <v>1</v>
      </c>
      <c r="I205" s="13">
        <v>109</v>
      </c>
      <c r="J205" s="13" t="s">
        <v>28</v>
      </c>
      <c r="K205" s="13" t="s">
        <v>29</v>
      </c>
      <c r="L205" s="13" t="s">
        <v>30</v>
      </c>
      <c r="M205" s="13">
        <v>6.5</v>
      </c>
      <c r="N205" s="13">
        <v>1</v>
      </c>
      <c r="O205" s="13" t="s">
        <v>31</v>
      </c>
      <c r="P205" s="13">
        <v>7.25</v>
      </c>
      <c r="Q205" s="13">
        <v>1</v>
      </c>
      <c r="R205" s="13" t="s">
        <v>32</v>
      </c>
      <c r="S205" s="13">
        <v>8</v>
      </c>
      <c r="T205" s="13">
        <v>1</v>
      </c>
      <c r="U205" s="13">
        <v>1.5</v>
      </c>
      <c r="V205" s="13">
        <v>1.5</v>
      </c>
      <c r="W205" s="13">
        <v>0</v>
      </c>
      <c r="X205" s="5">
        <f t="shared" si="22"/>
        <v>23.25</v>
      </c>
      <c r="Y205" s="23">
        <f t="shared" si="23"/>
        <v>21.75</v>
      </c>
      <c r="Z205" s="5" t="str">
        <f t="shared" si="18"/>
        <v>Đạt</v>
      </c>
      <c r="AA205" s="6">
        <f t="shared" si="19"/>
        <v>0.25</v>
      </c>
      <c r="AB205" s="23">
        <f t="shared" si="20"/>
        <v>23.25</v>
      </c>
    </row>
    <row r="206" spans="1:28" s="6" customFormat="1" ht="18.75" customHeight="1">
      <c r="A206" s="13">
        <f t="shared" si="21"/>
        <v>111</v>
      </c>
      <c r="B206" s="13"/>
      <c r="C206" s="13" t="s">
        <v>26</v>
      </c>
      <c r="D206" s="14" t="s">
        <v>27</v>
      </c>
      <c r="E206" s="14" t="s">
        <v>596</v>
      </c>
      <c r="F206" s="14" t="s">
        <v>829</v>
      </c>
      <c r="G206" s="13" t="s">
        <v>830</v>
      </c>
      <c r="H206" s="13">
        <v>1</v>
      </c>
      <c r="I206" s="13">
        <v>109</v>
      </c>
      <c r="J206" s="13" t="s">
        <v>28</v>
      </c>
      <c r="K206" s="13" t="s">
        <v>29</v>
      </c>
      <c r="L206" s="13" t="s">
        <v>30</v>
      </c>
      <c r="M206" s="13">
        <v>7.5</v>
      </c>
      <c r="N206" s="13">
        <v>1</v>
      </c>
      <c r="O206" s="13" t="s">
        <v>31</v>
      </c>
      <c r="P206" s="13">
        <v>7</v>
      </c>
      <c r="Q206" s="13">
        <v>1</v>
      </c>
      <c r="R206" s="13" t="s">
        <v>32</v>
      </c>
      <c r="S206" s="13">
        <v>7.25</v>
      </c>
      <c r="T206" s="13">
        <v>1</v>
      </c>
      <c r="U206" s="13">
        <v>1.5</v>
      </c>
      <c r="V206" s="13">
        <v>1.5</v>
      </c>
      <c r="W206" s="13">
        <v>0</v>
      </c>
      <c r="X206" s="5">
        <f t="shared" si="22"/>
        <v>23.25</v>
      </c>
      <c r="Y206" s="23">
        <f t="shared" si="23"/>
        <v>21.75</v>
      </c>
      <c r="Z206" s="5" t="str">
        <f t="shared" si="18"/>
        <v>Đạt</v>
      </c>
      <c r="AA206" s="6">
        <f t="shared" si="19"/>
        <v>0.25</v>
      </c>
      <c r="AB206" s="23">
        <f t="shared" si="20"/>
        <v>23.25</v>
      </c>
    </row>
    <row r="207" spans="1:28" s="6" customFormat="1" ht="18.75" customHeight="1">
      <c r="A207" s="13">
        <f t="shared" si="21"/>
        <v>112</v>
      </c>
      <c r="B207" s="13"/>
      <c r="C207" s="13" t="s">
        <v>26</v>
      </c>
      <c r="D207" s="14" t="s">
        <v>27</v>
      </c>
      <c r="E207" s="14" t="s">
        <v>596</v>
      </c>
      <c r="F207" s="14" t="s">
        <v>132</v>
      </c>
      <c r="G207" s="13" t="s">
        <v>133</v>
      </c>
      <c r="H207" s="13">
        <v>1</v>
      </c>
      <c r="I207" s="13">
        <v>109</v>
      </c>
      <c r="J207" s="13" t="s">
        <v>28</v>
      </c>
      <c r="K207" s="13" t="s">
        <v>29</v>
      </c>
      <c r="L207" s="13" t="s">
        <v>30</v>
      </c>
      <c r="M207" s="13">
        <v>6.5</v>
      </c>
      <c r="N207" s="13">
        <v>1</v>
      </c>
      <c r="O207" s="13" t="s">
        <v>31</v>
      </c>
      <c r="P207" s="13">
        <v>7.25</v>
      </c>
      <c r="Q207" s="13">
        <v>1</v>
      </c>
      <c r="R207" s="13" t="s">
        <v>32</v>
      </c>
      <c r="S207" s="13">
        <v>8</v>
      </c>
      <c r="T207" s="13">
        <v>1</v>
      </c>
      <c r="U207" s="13">
        <v>1.5</v>
      </c>
      <c r="V207" s="13">
        <v>1.5</v>
      </c>
      <c r="W207" s="13">
        <v>0</v>
      </c>
      <c r="X207" s="5">
        <f t="shared" si="22"/>
        <v>23.25</v>
      </c>
      <c r="Y207" s="23">
        <f t="shared" si="23"/>
        <v>21.75</v>
      </c>
      <c r="Z207" s="5" t="str">
        <f t="shared" si="18"/>
        <v>Đạt</v>
      </c>
      <c r="AA207" s="6">
        <f t="shared" si="19"/>
        <v>0.25</v>
      </c>
      <c r="AB207" s="23">
        <f t="shared" si="20"/>
        <v>23.25</v>
      </c>
    </row>
    <row r="208" spans="1:28" s="6" customFormat="1" ht="18.75" customHeight="1">
      <c r="A208" s="13">
        <f t="shared" si="21"/>
        <v>113</v>
      </c>
      <c r="B208" s="13">
        <v>1772</v>
      </c>
      <c r="C208" s="13" t="s">
        <v>26</v>
      </c>
      <c r="D208" s="14" t="s">
        <v>27</v>
      </c>
      <c r="E208" s="14" t="s">
        <v>596</v>
      </c>
      <c r="F208" s="14" t="s">
        <v>125</v>
      </c>
      <c r="G208" s="13" t="s">
        <v>126</v>
      </c>
      <c r="H208" s="13">
        <v>1</v>
      </c>
      <c r="I208" s="13">
        <v>109</v>
      </c>
      <c r="J208" s="13" t="s">
        <v>28</v>
      </c>
      <c r="K208" s="13" t="s">
        <v>29</v>
      </c>
      <c r="L208" s="13" t="s">
        <v>30</v>
      </c>
      <c r="M208" s="13">
        <v>6.5</v>
      </c>
      <c r="N208" s="13">
        <v>1</v>
      </c>
      <c r="O208" s="13" t="s">
        <v>31</v>
      </c>
      <c r="P208" s="13">
        <v>7.25</v>
      </c>
      <c r="Q208" s="13">
        <v>1</v>
      </c>
      <c r="R208" s="13" t="s">
        <v>32</v>
      </c>
      <c r="S208" s="13">
        <v>6</v>
      </c>
      <c r="T208" s="13">
        <v>1</v>
      </c>
      <c r="U208" s="13">
        <v>3.5</v>
      </c>
      <c r="V208" s="13">
        <v>3.5</v>
      </c>
      <c r="W208" s="13">
        <v>0</v>
      </c>
      <c r="X208" s="5">
        <f t="shared" si="22"/>
        <v>23.25</v>
      </c>
      <c r="Y208" s="23">
        <f t="shared" si="23"/>
        <v>19.75</v>
      </c>
      <c r="Z208" s="5" t="str">
        <f t="shared" si="18"/>
        <v>Đạt</v>
      </c>
      <c r="AA208" s="6">
        <f t="shared" si="19"/>
        <v>0.25</v>
      </c>
      <c r="AB208" s="23">
        <f t="shared" si="20"/>
        <v>23.25</v>
      </c>
    </row>
    <row r="209" spans="1:28" s="6" customFormat="1" ht="18.75" customHeight="1">
      <c r="A209" s="13">
        <f t="shared" si="21"/>
        <v>114</v>
      </c>
      <c r="B209" s="13">
        <v>1849</v>
      </c>
      <c r="C209" s="13" t="s">
        <v>26</v>
      </c>
      <c r="D209" s="14" t="s">
        <v>27</v>
      </c>
      <c r="E209" s="14" t="s">
        <v>596</v>
      </c>
      <c r="F209" s="14" t="s">
        <v>127</v>
      </c>
      <c r="G209" s="13" t="s">
        <v>128</v>
      </c>
      <c r="H209" s="13">
        <v>1</v>
      </c>
      <c r="I209" s="13">
        <v>109</v>
      </c>
      <c r="J209" s="13" t="s">
        <v>28</v>
      </c>
      <c r="K209" s="13" t="s">
        <v>29</v>
      </c>
      <c r="L209" s="13" t="s">
        <v>30</v>
      </c>
      <c r="M209" s="13">
        <v>6</v>
      </c>
      <c r="N209" s="13">
        <v>1</v>
      </c>
      <c r="O209" s="13" t="s">
        <v>31</v>
      </c>
      <c r="P209" s="13">
        <v>5.75</v>
      </c>
      <c r="Q209" s="13">
        <v>1</v>
      </c>
      <c r="R209" s="13" t="s">
        <v>32</v>
      </c>
      <c r="S209" s="13">
        <v>8</v>
      </c>
      <c r="T209" s="13">
        <v>1</v>
      </c>
      <c r="U209" s="13">
        <v>3.5</v>
      </c>
      <c r="V209" s="13">
        <v>3.5</v>
      </c>
      <c r="W209" s="13">
        <v>0</v>
      </c>
      <c r="X209" s="5">
        <f t="shared" si="22"/>
        <v>23.25</v>
      </c>
      <c r="Y209" s="23">
        <f t="shared" si="23"/>
        <v>19.75</v>
      </c>
      <c r="Z209" s="5" t="str">
        <f t="shared" si="18"/>
        <v>Đạt</v>
      </c>
      <c r="AA209" s="6">
        <f t="shared" si="19"/>
        <v>0.25</v>
      </c>
      <c r="AB209" s="23">
        <f t="shared" si="20"/>
        <v>23.25</v>
      </c>
    </row>
    <row r="210" spans="1:28" s="6" customFormat="1" ht="18.75" customHeight="1">
      <c r="A210" s="13">
        <f t="shared" si="21"/>
        <v>115</v>
      </c>
      <c r="B210" s="13"/>
      <c r="C210" s="13" t="s">
        <v>26</v>
      </c>
      <c r="D210" s="14" t="s">
        <v>27</v>
      </c>
      <c r="E210" s="14" t="s">
        <v>596</v>
      </c>
      <c r="F210" s="14" t="s">
        <v>879</v>
      </c>
      <c r="G210" s="13" t="s">
        <v>880</v>
      </c>
      <c r="H210" s="13">
        <v>1</v>
      </c>
      <c r="I210" s="13">
        <v>109</v>
      </c>
      <c r="J210" s="13" t="s">
        <v>28</v>
      </c>
      <c r="K210" s="13" t="s">
        <v>29</v>
      </c>
      <c r="L210" s="13" t="s">
        <v>30</v>
      </c>
      <c r="M210" s="13">
        <v>7.5</v>
      </c>
      <c r="N210" s="13">
        <v>1</v>
      </c>
      <c r="O210" s="13" t="s">
        <v>31</v>
      </c>
      <c r="P210" s="13">
        <v>4.25</v>
      </c>
      <c r="Q210" s="13">
        <v>1</v>
      </c>
      <c r="R210" s="13" t="s">
        <v>32</v>
      </c>
      <c r="S210" s="13">
        <v>8</v>
      </c>
      <c r="T210" s="13">
        <v>1</v>
      </c>
      <c r="U210" s="13">
        <v>3.5</v>
      </c>
      <c r="V210" s="13">
        <v>3.5</v>
      </c>
      <c r="W210" s="13">
        <v>0</v>
      </c>
      <c r="X210" s="5">
        <f t="shared" si="22"/>
        <v>23.25</v>
      </c>
      <c r="Y210" s="23">
        <f t="shared" si="23"/>
        <v>19.75</v>
      </c>
      <c r="Z210" s="5" t="str">
        <f t="shared" si="18"/>
        <v>Đạt</v>
      </c>
      <c r="AA210" s="6">
        <f t="shared" si="19"/>
        <v>0.25</v>
      </c>
      <c r="AB210" s="23">
        <f t="shared" si="20"/>
        <v>23.25</v>
      </c>
    </row>
    <row r="211" spans="1:28" s="6" customFormat="1" ht="18.75" customHeight="1">
      <c r="A211" s="13">
        <f t="shared" si="21"/>
        <v>116</v>
      </c>
      <c r="B211" s="13"/>
      <c r="C211" s="13" t="s">
        <v>26</v>
      </c>
      <c r="D211" s="14" t="s">
        <v>27</v>
      </c>
      <c r="E211" s="14" t="s">
        <v>596</v>
      </c>
      <c r="F211" s="14" t="s">
        <v>138</v>
      </c>
      <c r="G211" s="13" t="s">
        <v>139</v>
      </c>
      <c r="H211" s="13">
        <v>1</v>
      </c>
      <c r="I211" s="13">
        <v>109</v>
      </c>
      <c r="J211" s="13" t="s">
        <v>28</v>
      </c>
      <c r="K211" s="13" t="s">
        <v>29</v>
      </c>
      <c r="L211" s="13" t="s">
        <v>30</v>
      </c>
      <c r="M211" s="13">
        <v>5.75</v>
      </c>
      <c r="N211" s="13">
        <v>1</v>
      </c>
      <c r="O211" s="13" t="s">
        <v>31</v>
      </c>
      <c r="P211" s="13">
        <v>7.25</v>
      </c>
      <c r="Q211" s="13">
        <v>1</v>
      </c>
      <c r="R211" s="13" t="s">
        <v>32</v>
      </c>
      <c r="S211" s="13">
        <v>6.75</v>
      </c>
      <c r="T211" s="13">
        <v>1</v>
      </c>
      <c r="U211" s="13">
        <v>3.5</v>
      </c>
      <c r="V211" s="13">
        <v>3.5</v>
      </c>
      <c r="W211" s="13">
        <v>0</v>
      </c>
      <c r="X211" s="5">
        <f t="shared" si="22"/>
        <v>23.25</v>
      </c>
      <c r="Y211" s="23">
        <f t="shared" si="23"/>
        <v>19.75</v>
      </c>
      <c r="Z211" s="5" t="str">
        <f t="shared" si="18"/>
        <v>Đạt</v>
      </c>
      <c r="AA211" s="6">
        <f t="shared" si="19"/>
        <v>0.25</v>
      </c>
      <c r="AB211" s="23">
        <f t="shared" si="20"/>
        <v>23.25</v>
      </c>
    </row>
    <row r="212" spans="1:28" s="6" customFormat="1" ht="18.75" customHeight="1">
      <c r="A212" s="13">
        <f t="shared" si="21"/>
        <v>117</v>
      </c>
      <c r="B212" s="13"/>
      <c r="C212" s="13" t="s">
        <v>26</v>
      </c>
      <c r="D212" s="14" t="s">
        <v>27</v>
      </c>
      <c r="E212" s="14" t="s">
        <v>596</v>
      </c>
      <c r="F212" s="14" t="s">
        <v>144</v>
      </c>
      <c r="G212" s="13" t="s">
        <v>145</v>
      </c>
      <c r="H212" s="13">
        <v>1</v>
      </c>
      <c r="I212" s="13">
        <v>118</v>
      </c>
      <c r="J212" s="13" t="s">
        <v>28</v>
      </c>
      <c r="K212" s="13" t="s">
        <v>29</v>
      </c>
      <c r="L212" s="13" t="s">
        <v>30</v>
      </c>
      <c r="M212" s="13">
        <v>7.5</v>
      </c>
      <c r="N212" s="13">
        <v>1</v>
      </c>
      <c r="O212" s="13" t="s">
        <v>31</v>
      </c>
      <c r="P212" s="13">
        <v>8.25</v>
      </c>
      <c r="Q212" s="13">
        <v>1</v>
      </c>
      <c r="R212" s="13" t="s">
        <v>32</v>
      </c>
      <c r="S212" s="13">
        <v>6.75</v>
      </c>
      <c r="T212" s="13">
        <v>1</v>
      </c>
      <c r="U212" s="13">
        <v>0.5</v>
      </c>
      <c r="V212" s="13">
        <v>0.5</v>
      </c>
      <c r="W212" s="13">
        <v>0</v>
      </c>
      <c r="X212" s="5">
        <f t="shared" si="22"/>
        <v>23</v>
      </c>
      <c r="Y212" s="23">
        <f t="shared" si="23"/>
        <v>22.5</v>
      </c>
      <c r="Z212" s="5" t="str">
        <f t="shared" si="18"/>
        <v>Đạt</v>
      </c>
      <c r="AA212" s="6">
        <f t="shared" si="19"/>
        <v>0</v>
      </c>
      <c r="AB212" s="23">
        <f t="shared" si="20"/>
        <v>23</v>
      </c>
    </row>
    <row r="213" spans="1:28" s="6" customFormat="1" ht="18.75" customHeight="1">
      <c r="A213" s="13">
        <f t="shared" si="21"/>
        <v>118</v>
      </c>
      <c r="B213" s="13"/>
      <c r="C213" s="13" t="s">
        <v>26</v>
      </c>
      <c r="D213" s="14" t="s">
        <v>27</v>
      </c>
      <c r="E213" s="14" t="s">
        <v>596</v>
      </c>
      <c r="F213" s="14" t="s">
        <v>152</v>
      </c>
      <c r="G213" s="13" t="s">
        <v>153</v>
      </c>
      <c r="H213" s="13">
        <v>1</v>
      </c>
      <c r="I213" s="13">
        <v>118</v>
      </c>
      <c r="J213" s="13" t="s">
        <v>28</v>
      </c>
      <c r="K213" s="13" t="s">
        <v>29</v>
      </c>
      <c r="L213" s="13" t="s">
        <v>30</v>
      </c>
      <c r="M213" s="13">
        <v>6.5</v>
      </c>
      <c r="N213" s="13">
        <v>1</v>
      </c>
      <c r="O213" s="13" t="s">
        <v>31</v>
      </c>
      <c r="P213" s="13">
        <v>7</v>
      </c>
      <c r="Q213" s="13">
        <v>1</v>
      </c>
      <c r="R213" s="13" t="s">
        <v>32</v>
      </c>
      <c r="S213" s="13">
        <v>9</v>
      </c>
      <c r="T213" s="13">
        <v>1</v>
      </c>
      <c r="U213" s="13">
        <v>0.5</v>
      </c>
      <c r="V213" s="13">
        <v>0.5</v>
      </c>
      <c r="W213" s="13">
        <v>0</v>
      </c>
      <c r="X213" s="5">
        <f t="shared" si="22"/>
        <v>23</v>
      </c>
      <c r="Y213" s="23">
        <f t="shared" si="23"/>
        <v>22.5</v>
      </c>
      <c r="Z213" s="5" t="str">
        <f t="shared" si="18"/>
        <v>Đạt</v>
      </c>
      <c r="AA213" s="6">
        <f t="shared" si="19"/>
        <v>0</v>
      </c>
      <c r="AB213" s="23">
        <f t="shared" si="20"/>
        <v>23</v>
      </c>
    </row>
    <row r="214" spans="1:28" s="6" customFormat="1" ht="18.75" customHeight="1">
      <c r="A214" s="13">
        <f t="shared" si="21"/>
        <v>119</v>
      </c>
      <c r="B214" s="13"/>
      <c r="C214" s="13" t="s">
        <v>26</v>
      </c>
      <c r="D214" s="14" t="s">
        <v>27</v>
      </c>
      <c r="E214" s="14" t="s">
        <v>596</v>
      </c>
      <c r="F214" s="14" t="s">
        <v>161</v>
      </c>
      <c r="G214" s="13" t="s">
        <v>162</v>
      </c>
      <c r="H214" s="13">
        <v>1</v>
      </c>
      <c r="I214" s="13">
        <v>118</v>
      </c>
      <c r="J214" s="13" t="s">
        <v>28</v>
      </c>
      <c r="K214" s="13" t="s">
        <v>29</v>
      </c>
      <c r="L214" s="13" t="s">
        <v>30</v>
      </c>
      <c r="M214" s="13">
        <v>6.75</v>
      </c>
      <c r="N214" s="13">
        <v>1</v>
      </c>
      <c r="O214" s="13" t="s">
        <v>31</v>
      </c>
      <c r="P214" s="13">
        <v>6.25</v>
      </c>
      <c r="Q214" s="13">
        <v>1</v>
      </c>
      <c r="R214" s="13" t="s">
        <v>32</v>
      </c>
      <c r="S214" s="13">
        <v>9.5</v>
      </c>
      <c r="T214" s="13">
        <v>1</v>
      </c>
      <c r="U214" s="13">
        <v>0.5</v>
      </c>
      <c r="V214" s="13">
        <v>0.5</v>
      </c>
      <c r="W214" s="13">
        <v>0</v>
      </c>
      <c r="X214" s="5">
        <f t="shared" si="22"/>
        <v>23</v>
      </c>
      <c r="Y214" s="23">
        <f t="shared" si="23"/>
        <v>22.5</v>
      </c>
      <c r="Z214" s="5" t="str">
        <f t="shared" si="18"/>
        <v>Đạt</v>
      </c>
      <c r="AA214" s="6">
        <f t="shared" si="19"/>
        <v>0</v>
      </c>
      <c r="AB214" s="23">
        <f t="shared" si="20"/>
        <v>23</v>
      </c>
    </row>
    <row r="215" spans="1:28" s="6" customFormat="1" ht="18.75" customHeight="1">
      <c r="A215" s="13">
        <f t="shared" si="21"/>
        <v>120</v>
      </c>
      <c r="B215" s="13">
        <v>1735</v>
      </c>
      <c r="C215" s="13" t="s">
        <v>26</v>
      </c>
      <c r="D215" s="14" t="s">
        <v>27</v>
      </c>
      <c r="E215" s="14" t="s">
        <v>596</v>
      </c>
      <c r="F215" s="14" t="s">
        <v>142</v>
      </c>
      <c r="G215" s="13" t="s">
        <v>143</v>
      </c>
      <c r="H215" s="13">
        <v>1</v>
      </c>
      <c r="I215" s="13">
        <v>118</v>
      </c>
      <c r="J215" s="13" t="s">
        <v>28</v>
      </c>
      <c r="K215" s="13" t="s">
        <v>29</v>
      </c>
      <c r="L215" s="13" t="s">
        <v>30</v>
      </c>
      <c r="M215" s="13">
        <v>7.25</v>
      </c>
      <c r="N215" s="13">
        <v>1</v>
      </c>
      <c r="O215" s="13" t="s">
        <v>31</v>
      </c>
      <c r="P215" s="13">
        <v>7.25</v>
      </c>
      <c r="Q215" s="13">
        <v>1</v>
      </c>
      <c r="R215" s="13" t="s">
        <v>32</v>
      </c>
      <c r="S215" s="13">
        <v>7.5</v>
      </c>
      <c r="T215" s="13">
        <v>1</v>
      </c>
      <c r="U215" s="13">
        <v>1</v>
      </c>
      <c r="V215" s="13">
        <v>1</v>
      </c>
      <c r="W215" s="13">
        <v>0</v>
      </c>
      <c r="X215" s="5">
        <f t="shared" si="22"/>
        <v>23</v>
      </c>
      <c r="Y215" s="23">
        <f t="shared" si="23"/>
        <v>22</v>
      </c>
      <c r="Z215" s="5" t="str">
        <f t="shared" si="18"/>
        <v>Đạt</v>
      </c>
      <c r="AA215" s="6">
        <f t="shared" si="19"/>
        <v>0</v>
      </c>
      <c r="AB215" s="23">
        <f t="shared" si="20"/>
        <v>23</v>
      </c>
    </row>
    <row r="216" spans="1:28" s="6" customFormat="1" ht="18.75" customHeight="1">
      <c r="A216" s="13">
        <f t="shared" si="21"/>
        <v>121</v>
      </c>
      <c r="B216" s="13">
        <v>1768</v>
      </c>
      <c r="C216" s="13" t="s">
        <v>26</v>
      </c>
      <c r="D216" s="14" t="s">
        <v>27</v>
      </c>
      <c r="E216" s="14" t="s">
        <v>596</v>
      </c>
      <c r="F216" s="14" t="s">
        <v>146</v>
      </c>
      <c r="G216" s="13" t="s">
        <v>147</v>
      </c>
      <c r="H216" s="13">
        <v>1</v>
      </c>
      <c r="I216" s="13">
        <v>118</v>
      </c>
      <c r="J216" s="13" t="s">
        <v>28</v>
      </c>
      <c r="K216" s="13" t="s">
        <v>29</v>
      </c>
      <c r="L216" s="13" t="s">
        <v>30</v>
      </c>
      <c r="M216" s="13">
        <v>6.75</v>
      </c>
      <c r="N216" s="13">
        <v>1</v>
      </c>
      <c r="O216" s="13" t="s">
        <v>31</v>
      </c>
      <c r="P216" s="13">
        <v>6.75</v>
      </c>
      <c r="Q216" s="13">
        <v>1</v>
      </c>
      <c r="R216" s="13" t="s">
        <v>32</v>
      </c>
      <c r="S216" s="13">
        <v>8.5</v>
      </c>
      <c r="T216" s="13">
        <v>1</v>
      </c>
      <c r="U216" s="13">
        <v>1</v>
      </c>
      <c r="V216" s="13">
        <v>1</v>
      </c>
      <c r="W216" s="13">
        <v>0</v>
      </c>
      <c r="X216" s="5">
        <f t="shared" si="22"/>
        <v>23</v>
      </c>
      <c r="Y216" s="23">
        <f t="shared" si="23"/>
        <v>22</v>
      </c>
      <c r="Z216" s="5" t="str">
        <f t="shared" si="18"/>
        <v>Đạt</v>
      </c>
      <c r="AA216" s="6">
        <f t="shared" si="19"/>
        <v>0</v>
      </c>
      <c r="AB216" s="23">
        <f t="shared" si="20"/>
        <v>23</v>
      </c>
    </row>
    <row r="217" spans="1:28" s="6" customFormat="1" ht="18.75" customHeight="1">
      <c r="A217" s="13">
        <f t="shared" si="21"/>
        <v>122</v>
      </c>
      <c r="B217" s="13">
        <v>1811</v>
      </c>
      <c r="C217" s="13" t="s">
        <v>26</v>
      </c>
      <c r="D217" s="14" t="s">
        <v>27</v>
      </c>
      <c r="E217" s="14" t="s">
        <v>596</v>
      </c>
      <c r="F217" s="14" t="s">
        <v>148</v>
      </c>
      <c r="G217" s="13" t="s">
        <v>149</v>
      </c>
      <c r="H217" s="13">
        <v>1</v>
      </c>
      <c r="I217" s="13">
        <v>118</v>
      </c>
      <c r="J217" s="13" t="s">
        <v>28</v>
      </c>
      <c r="K217" s="13" t="s">
        <v>29</v>
      </c>
      <c r="L217" s="13" t="s">
        <v>30</v>
      </c>
      <c r="M217" s="13">
        <v>7.5</v>
      </c>
      <c r="N217" s="13">
        <v>1</v>
      </c>
      <c r="O217" s="13" t="s">
        <v>31</v>
      </c>
      <c r="P217" s="13">
        <v>7</v>
      </c>
      <c r="Q217" s="13">
        <v>1</v>
      </c>
      <c r="R217" s="13" t="s">
        <v>32</v>
      </c>
      <c r="S217" s="13">
        <v>7.5</v>
      </c>
      <c r="T217" s="13">
        <v>1</v>
      </c>
      <c r="U217" s="13">
        <v>1</v>
      </c>
      <c r="V217" s="13">
        <v>1</v>
      </c>
      <c r="W217" s="13">
        <v>0</v>
      </c>
      <c r="X217" s="5">
        <f t="shared" si="22"/>
        <v>23</v>
      </c>
      <c r="Y217" s="23">
        <f t="shared" si="23"/>
        <v>22</v>
      </c>
      <c r="Z217" s="5" t="str">
        <f t="shared" si="18"/>
        <v>Đạt</v>
      </c>
      <c r="AA217" s="6">
        <f t="shared" si="19"/>
        <v>0</v>
      </c>
      <c r="AB217" s="23">
        <f t="shared" si="20"/>
        <v>23</v>
      </c>
    </row>
    <row r="218" spans="1:28" s="6" customFormat="1" ht="18.75" customHeight="1">
      <c r="A218" s="13">
        <f t="shared" si="21"/>
        <v>123</v>
      </c>
      <c r="B218" s="13"/>
      <c r="C218" s="13" t="s">
        <v>26</v>
      </c>
      <c r="D218" s="14" t="s">
        <v>27</v>
      </c>
      <c r="E218" s="14" t="s">
        <v>596</v>
      </c>
      <c r="F218" s="14" t="s">
        <v>60</v>
      </c>
      <c r="G218" s="13" t="s">
        <v>814</v>
      </c>
      <c r="H218" s="13">
        <v>1</v>
      </c>
      <c r="I218" s="13">
        <v>118</v>
      </c>
      <c r="J218" s="13" t="s">
        <v>28</v>
      </c>
      <c r="K218" s="13" t="s">
        <v>29</v>
      </c>
      <c r="L218" s="13" t="s">
        <v>30</v>
      </c>
      <c r="M218" s="13">
        <v>7.5</v>
      </c>
      <c r="N218" s="13">
        <v>1</v>
      </c>
      <c r="O218" s="13" t="s">
        <v>31</v>
      </c>
      <c r="P218" s="13">
        <v>6.75</v>
      </c>
      <c r="Q218" s="13">
        <v>1</v>
      </c>
      <c r="R218" s="13" t="s">
        <v>32</v>
      </c>
      <c r="S218" s="13">
        <v>7.75</v>
      </c>
      <c r="T218" s="13">
        <v>1</v>
      </c>
      <c r="U218" s="13">
        <v>1</v>
      </c>
      <c r="V218" s="13">
        <v>1</v>
      </c>
      <c r="W218" s="13">
        <v>0</v>
      </c>
      <c r="X218" s="5">
        <f t="shared" si="22"/>
        <v>23</v>
      </c>
      <c r="Y218" s="23">
        <f t="shared" si="23"/>
        <v>22</v>
      </c>
      <c r="Z218" s="5" t="str">
        <f t="shared" si="18"/>
        <v>Đạt</v>
      </c>
      <c r="AA218" s="6">
        <f t="shared" si="19"/>
        <v>0</v>
      </c>
      <c r="AB218" s="23">
        <f t="shared" si="20"/>
        <v>23</v>
      </c>
    </row>
    <row r="219" spans="1:28" s="6" customFormat="1" ht="18.75" customHeight="1">
      <c r="A219" s="13">
        <f t="shared" si="21"/>
        <v>124</v>
      </c>
      <c r="B219" s="13">
        <v>1736</v>
      </c>
      <c r="C219" s="13" t="s">
        <v>26</v>
      </c>
      <c r="D219" s="14" t="s">
        <v>27</v>
      </c>
      <c r="E219" s="14" t="s">
        <v>596</v>
      </c>
      <c r="F219" s="14" t="s">
        <v>159</v>
      </c>
      <c r="G219" s="13" t="s">
        <v>160</v>
      </c>
      <c r="H219" s="13">
        <v>1</v>
      </c>
      <c r="I219" s="13">
        <v>118</v>
      </c>
      <c r="J219" s="13" t="s">
        <v>28</v>
      </c>
      <c r="K219" s="13" t="s">
        <v>29</v>
      </c>
      <c r="L219" s="13" t="s">
        <v>30</v>
      </c>
      <c r="M219" s="13">
        <v>6.75</v>
      </c>
      <c r="N219" s="13">
        <v>1</v>
      </c>
      <c r="O219" s="13" t="s">
        <v>31</v>
      </c>
      <c r="P219" s="13">
        <v>7</v>
      </c>
      <c r="Q219" s="13">
        <v>1</v>
      </c>
      <c r="R219" s="13" t="s">
        <v>32</v>
      </c>
      <c r="S219" s="13">
        <v>8.25</v>
      </c>
      <c r="T219" s="13">
        <v>1</v>
      </c>
      <c r="U219" s="13">
        <v>1</v>
      </c>
      <c r="V219" s="13">
        <v>1</v>
      </c>
      <c r="W219" s="13">
        <v>0</v>
      </c>
      <c r="X219" s="5">
        <f t="shared" si="22"/>
        <v>23</v>
      </c>
      <c r="Y219" s="23">
        <f t="shared" si="23"/>
        <v>22</v>
      </c>
      <c r="Z219" s="5" t="str">
        <f t="shared" si="18"/>
        <v>Đạt</v>
      </c>
      <c r="AA219" s="6">
        <f t="shared" si="19"/>
        <v>0</v>
      </c>
      <c r="AB219" s="23">
        <f t="shared" si="20"/>
        <v>23</v>
      </c>
    </row>
    <row r="220" spans="1:28" s="6" customFormat="1" ht="18.75" customHeight="1">
      <c r="A220" s="13">
        <f t="shared" si="21"/>
        <v>125</v>
      </c>
      <c r="B220" s="13"/>
      <c r="C220" s="13" t="s">
        <v>26</v>
      </c>
      <c r="D220" s="14" t="s">
        <v>27</v>
      </c>
      <c r="E220" s="14" t="s">
        <v>596</v>
      </c>
      <c r="F220" s="14" t="s">
        <v>182</v>
      </c>
      <c r="G220" s="13" t="s">
        <v>835</v>
      </c>
      <c r="H220" s="13">
        <v>1</v>
      </c>
      <c r="I220" s="13">
        <v>118</v>
      </c>
      <c r="J220" s="13" t="s">
        <v>28</v>
      </c>
      <c r="K220" s="13" t="s">
        <v>29</v>
      </c>
      <c r="L220" s="13" t="s">
        <v>30</v>
      </c>
      <c r="M220" s="13">
        <v>8.75</v>
      </c>
      <c r="N220" s="13">
        <v>1</v>
      </c>
      <c r="O220" s="13" t="s">
        <v>31</v>
      </c>
      <c r="P220" s="13">
        <v>6.5</v>
      </c>
      <c r="Q220" s="13">
        <v>1</v>
      </c>
      <c r="R220" s="13" t="s">
        <v>32</v>
      </c>
      <c r="S220" s="13">
        <v>6.25</v>
      </c>
      <c r="T220" s="13">
        <v>1</v>
      </c>
      <c r="U220" s="13">
        <v>1.5</v>
      </c>
      <c r="V220" s="13">
        <v>1.5</v>
      </c>
      <c r="W220" s="13">
        <v>0</v>
      </c>
      <c r="X220" s="5">
        <f t="shared" si="22"/>
        <v>23</v>
      </c>
      <c r="Y220" s="23">
        <f t="shared" si="23"/>
        <v>21.5</v>
      </c>
      <c r="Z220" s="5" t="str">
        <f t="shared" si="18"/>
        <v>Đạt</v>
      </c>
      <c r="AA220" s="6">
        <f t="shared" si="19"/>
        <v>0</v>
      </c>
      <c r="AB220" s="23">
        <f t="shared" si="20"/>
        <v>23</v>
      </c>
    </row>
    <row r="221" spans="1:28" s="6" customFormat="1" ht="18.75" customHeight="1">
      <c r="A221" s="13">
        <f t="shared" si="21"/>
        <v>126</v>
      </c>
      <c r="B221" s="13"/>
      <c r="C221" s="13" t="s">
        <v>26</v>
      </c>
      <c r="D221" s="14" t="s">
        <v>27</v>
      </c>
      <c r="E221" s="14" t="s">
        <v>596</v>
      </c>
      <c r="F221" s="14" t="s">
        <v>163</v>
      </c>
      <c r="G221" s="13" t="s">
        <v>164</v>
      </c>
      <c r="H221" s="13">
        <v>1</v>
      </c>
      <c r="I221" s="13">
        <v>118</v>
      </c>
      <c r="J221" s="13" t="s">
        <v>28</v>
      </c>
      <c r="K221" s="13" t="s">
        <v>29</v>
      </c>
      <c r="L221" s="13" t="s">
        <v>30</v>
      </c>
      <c r="M221" s="13">
        <v>7.25</v>
      </c>
      <c r="N221" s="13">
        <v>1</v>
      </c>
      <c r="O221" s="13" t="s">
        <v>31</v>
      </c>
      <c r="P221" s="13">
        <v>6.75</v>
      </c>
      <c r="Q221" s="13">
        <v>1</v>
      </c>
      <c r="R221" s="13" t="s">
        <v>32</v>
      </c>
      <c r="S221" s="13">
        <v>7.5</v>
      </c>
      <c r="T221" s="13">
        <v>1</v>
      </c>
      <c r="U221" s="13">
        <v>1.5</v>
      </c>
      <c r="V221" s="13">
        <v>1.5</v>
      </c>
      <c r="W221" s="13">
        <v>0</v>
      </c>
      <c r="X221" s="5">
        <f t="shared" si="22"/>
        <v>23</v>
      </c>
      <c r="Y221" s="23">
        <f t="shared" si="23"/>
        <v>21.5</v>
      </c>
      <c r="Z221" s="5" t="str">
        <f t="shared" si="18"/>
        <v>Đạt</v>
      </c>
      <c r="AA221" s="6">
        <f t="shared" si="19"/>
        <v>0</v>
      </c>
      <c r="AB221" s="23">
        <f t="shared" si="20"/>
        <v>23</v>
      </c>
    </row>
    <row r="222" spans="1:28" s="6" customFormat="1" ht="18.75" customHeight="1">
      <c r="A222" s="13">
        <f t="shared" si="21"/>
        <v>127</v>
      </c>
      <c r="B222" s="13">
        <v>1771</v>
      </c>
      <c r="C222" s="13" t="s">
        <v>26</v>
      </c>
      <c r="D222" s="14" t="s">
        <v>27</v>
      </c>
      <c r="E222" s="14" t="s">
        <v>596</v>
      </c>
      <c r="F222" s="14" t="s">
        <v>140</v>
      </c>
      <c r="G222" s="13" t="s">
        <v>141</v>
      </c>
      <c r="H222" s="13">
        <v>1</v>
      </c>
      <c r="I222" s="13">
        <v>118</v>
      </c>
      <c r="J222" s="13" t="s">
        <v>28</v>
      </c>
      <c r="K222" s="13" t="s">
        <v>29</v>
      </c>
      <c r="L222" s="13" t="s">
        <v>30</v>
      </c>
      <c r="M222" s="13">
        <v>7.25</v>
      </c>
      <c r="N222" s="13">
        <v>1</v>
      </c>
      <c r="O222" s="13" t="s">
        <v>31</v>
      </c>
      <c r="P222" s="13">
        <v>6.25</v>
      </c>
      <c r="Q222" s="13">
        <v>1</v>
      </c>
      <c r="R222" s="13" t="s">
        <v>32</v>
      </c>
      <c r="S222" s="13">
        <v>6</v>
      </c>
      <c r="T222" s="13">
        <v>1</v>
      </c>
      <c r="U222" s="13">
        <v>3.5</v>
      </c>
      <c r="V222" s="13">
        <v>3.5</v>
      </c>
      <c r="W222" s="13">
        <v>0</v>
      </c>
      <c r="X222" s="5">
        <f t="shared" si="22"/>
        <v>23</v>
      </c>
      <c r="Y222" s="23">
        <f t="shared" si="23"/>
        <v>19.5</v>
      </c>
      <c r="Z222" s="5" t="str">
        <f t="shared" si="18"/>
        <v>Đạt</v>
      </c>
      <c r="AA222" s="6">
        <f t="shared" si="19"/>
        <v>0</v>
      </c>
      <c r="AB222" s="23">
        <f t="shared" si="20"/>
        <v>23</v>
      </c>
    </row>
    <row r="223" spans="1:28" s="6" customFormat="1" ht="18.75" customHeight="1">
      <c r="A223" s="13">
        <f t="shared" si="21"/>
        <v>128</v>
      </c>
      <c r="B223" s="13"/>
      <c r="C223" s="13" t="s">
        <v>26</v>
      </c>
      <c r="D223" s="14" t="s">
        <v>27</v>
      </c>
      <c r="E223" s="14" t="s">
        <v>596</v>
      </c>
      <c r="F223" s="14" t="s">
        <v>150</v>
      </c>
      <c r="G223" s="13" t="s">
        <v>151</v>
      </c>
      <c r="H223" s="13">
        <v>1</v>
      </c>
      <c r="I223" s="13">
        <v>118</v>
      </c>
      <c r="J223" s="13" t="s">
        <v>28</v>
      </c>
      <c r="K223" s="13" t="s">
        <v>29</v>
      </c>
      <c r="L223" s="13" t="s">
        <v>30</v>
      </c>
      <c r="M223" s="13">
        <v>7</v>
      </c>
      <c r="N223" s="13">
        <v>1</v>
      </c>
      <c r="O223" s="13" t="s">
        <v>31</v>
      </c>
      <c r="P223" s="13">
        <v>5</v>
      </c>
      <c r="Q223" s="13">
        <v>1</v>
      </c>
      <c r="R223" s="13" t="s">
        <v>32</v>
      </c>
      <c r="S223" s="13">
        <v>7.5</v>
      </c>
      <c r="T223" s="13">
        <v>1</v>
      </c>
      <c r="U223" s="13">
        <v>3.5</v>
      </c>
      <c r="V223" s="13">
        <v>3.5</v>
      </c>
      <c r="W223" s="13">
        <v>0</v>
      </c>
      <c r="X223" s="5">
        <f t="shared" si="22"/>
        <v>23</v>
      </c>
      <c r="Y223" s="23">
        <f t="shared" si="23"/>
        <v>19.5</v>
      </c>
      <c r="Z223" s="5" t="str">
        <f t="shared" si="18"/>
        <v>Đạt</v>
      </c>
      <c r="AA223" s="6">
        <f t="shared" si="19"/>
        <v>0</v>
      </c>
      <c r="AB223" s="23">
        <f t="shared" si="20"/>
        <v>23</v>
      </c>
    </row>
    <row r="224" spans="1:28" s="6" customFormat="1" ht="18.75" customHeight="1">
      <c r="A224" s="13">
        <f t="shared" si="21"/>
        <v>129</v>
      </c>
      <c r="B224" s="13"/>
      <c r="C224" s="13" t="s">
        <v>26</v>
      </c>
      <c r="D224" s="14" t="s">
        <v>27</v>
      </c>
      <c r="E224" s="14" t="s">
        <v>596</v>
      </c>
      <c r="F224" s="14" t="s">
        <v>154</v>
      </c>
      <c r="G224" s="13" t="s">
        <v>155</v>
      </c>
      <c r="H224" s="13">
        <v>1</v>
      </c>
      <c r="I224" s="13">
        <v>118</v>
      </c>
      <c r="J224" s="13" t="s">
        <v>28</v>
      </c>
      <c r="K224" s="13" t="s">
        <v>29</v>
      </c>
      <c r="L224" s="13" t="s">
        <v>30</v>
      </c>
      <c r="M224" s="13">
        <v>7</v>
      </c>
      <c r="N224" s="13">
        <v>1</v>
      </c>
      <c r="O224" s="13" t="s">
        <v>31</v>
      </c>
      <c r="P224" s="13">
        <v>6</v>
      </c>
      <c r="Q224" s="13">
        <v>1</v>
      </c>
      <c r="R224" s="13" t="s">
        <v>32</v>
      </c>
      <c r="S224" s="13">
        <v>6.5</v>
      </c>
      <c r="T224" s="13">
        <v>1</v>
      </c>
      <c r="U224" s="13">
        <v>3.5</v>
      </c>
      <c r="V224" s="13">
        <v>3.5</v>
      </c>
      <c r="W224" s="13">
        <v>0</v>
      </c>
      <c r="X224" s="5">
        <f t="shared" si="22"/>
        <v>23</v>
      </c>
      <c r="Y224" s="23">
        <f t="shared" si="23"/>
        <v>19.5</v>
      </c>
      <c r="Z224" s="5" t="str">
        <f t="shared" si="18"/>
        <v>Đạt</v>
      </c>
      <c r="AA224" s="6">
        <f t="shared" si="19"/>
        <v>0</v>
      </c>
      <c r="AB224" s="23">
        <f t="shared" si="20"/>
        <v>23</v>
      </c>
    </row>
    <row r="225" spans="1:28" s="6" customFormat="1" ht="18.75" customHeight="1">
      <c r="A225" s="13">
        <f t="shared" si="21"/>
        <v>130</v>
      </c>
      <c r="B225" s="13"/>
      <c r="C225" s="13" t="s">
        <v>26</v>
      </c>
      <c r="D225" s="14" t="s">
        <v>27</v>
      </c>
      <c r="E225" s="14" t="s">
        <v>596</v>
      </c>
      <c r="F225" s="14" t="s">
        <v>157</v>
      </c>
      <c r="G225" s="13" t="s">
        <v>158</v>
      </c>
      <c r="H225" s="13">
        <v>1</v>
      </c>
      <c r="I225" s="13">
        <v>118</v>
      </c>
      <c r="J225" s="13" t="s">
        <v>28</v>
      </c>
      <c r="K225" s="13" t="s">
        <v>29</v>
      </c>
      <c r="L225" s="13" t="s">
        <v>30</v>
      </c>
      <c r="M225" s="13">
        <v>6.5</v>
      </c>
      <c r="N225" s="13">
        <v>1</v>
      </c>
      <c r="O225" s="13" t="s">
        <v>31</v>
      </c>
      <c r="P225" s="13">
        <v>6.25</v>
      </c>
      <c r="Q225" s="13">
        <v>1</v>
      </c>
      <c r="R225" s="13" t="s">
        <v>32</v>
      </c>
      <c r="S225" s="13">
        <v>6.75</v>
      </c>
      <c r="T225" s="13">
        <v>1</v>
      </c>
      <c r="U225" s="13">
        <v>3.5</v>
      </c>
      <c r="V225" s="13">
        <v>3.5</v>
      </c>
      <c r="W225" s="13">
        <v>0</v>
      </c>
      <c r="X225" s="5">
        <f t="shared" si="22"/>
        <v>23</v>
      </c>
      <c r="Y225" s="23">
        <f t="shared" si="23"/>
        <v>19.5</v>
      </c>
      <c r="Z225" s="5" t="str">
        <f t="shared" si="18"/>
        <v>Đạt</v>
      </c>
      <c r="AA225" s="6">
        <f t="shared" si="19"/>
        <v>0</v>
      </c>
      <c r="AB225" s="23">
        <f t="shared" si="20"/>
        <v>23</v>
      </c>
    </row>
    <row r="226" spans="1:28" s="6" customFormat="1" ht="18.75" customHeight="1">
      <c r="A226" s="13">
        <f t="shared" si="21"/>
        <v>131</v>
      </c>
      <c r="B226" s="13"/>
      <c r="C226" s="13" t="s">
        <v>26</v>
      </c>
      <c r="D226" s="14" t="s">
        <v>27</v>
      </c>
      <c r="E226" s="14" t="s">
        <v>596</v>
      </c>
      <c r="F226" s="14" t="s">
        <v>883</v>
      </c>
      <c r="G226" s="13" t="s">
        <v>884</v>
      </c>
      <c r="H226" s="13">
        <v>1</v>
      </c>
      <c r="I226" s="13">
        <v>118</v>
      </c>
      <c r="J226" s="13" t="s">
        <v>28</v>
      </c>
      <c r="K226" s="13" t="s">
        <v>29</v>
      </c>
      <c r="L226" s="13" t="s">
        <v>30</v>
      </c>
      <c r="M226" s="13">
        <v>7.75</v>
      </c>
      <c r="N226" s="13">
        <v>1</v>
      </c>
      <c r="O226" s="13" t="s">
        <v>31</v>
      </c>
      <c r="P226" s="13">
        <v>6.5</v>
      </c>
      <c r="Q226" s="13">
        <v>1</v>
      </c>
      <c r="R226" s="13" t="s">
        <v>32</v>
      </c>
      <c r="S226" s="13">
        <v>5.25</v>
      </c>
      <c r="T226" s="13">
        <v>1</v>
      </c>
      <c r="U226" s="13">
        <v>3.5</v>
      </c>
      <c r="V226" s="13">
        <v>3.5</v>
      </c>
      <c r="W226" s="13">
        <v>0</v>
      </c>
      <c r="X226" s="5">
        <f t="shared" si="22"/>
        <v>23</v>
      </c>
      <c r="Y226" s="23">
        <f t="shared" si="23"/>
        <v>19.5</v>
      </c>
      <c r="Z226" s="5" t="str">
        <f t="shared" si="18"/>
        <v>Đạt</v>
      </c>
      <c r="AA226" s="6">
        <f t="shared" si="19"/>
        <v>0</v>
      </c>
      <c r="AB226" s="23">
        <f t="shared" si="20"/>
        <v>23</v>
      </c>
    </row>
    <row r="227" spans="1:28" s="6" customFormat="1" ht="18.75" customHeight="1">
      <c r="A227" s="13">
        <f t="shared" si="21"/>
        <v>132</v>
      </c>
      <c r="B227" s="13">
        <v>1714</v>
      </c>
      <c r="C227" s="13" t="s">
        <v>26</v>
      </c>
      <c r="D227" s="14" t="s">
        <v>27</v>
      </c>
      <c r="E227" s="14" t="s">
        <v>596</v>
      </c>
      <c r="F227" s="14" t="s">
        <v>804</v>
      </c>
      <c r="G227" s="13" t="s">
        <v>805</v>
      </c>
      <c r="H227" s="13">
        <v>1</v>
      </c>
      <c r="I227" s="13">
        <v>135</v>
      </c>
      <c r="J227" s="13" t="s">
        <v>28</v>
      </c>
      <c r="K227" s="13" t="s">
        <v>29</v>
      </c>
      <c r="L227" s="13" t="s">
        <v>30</v>
      </c>
      <c r="M227" s="13">
        <v>6.83</v>
      </c>
      <c r="N227" s="13">
        <v>1</v>
      </c>
      <c r="O227" s="13" t="s">
        <v>31</v>
      </c>
      <c r="P227" s="13">
        <v>7.5</v>
      </c>
      <c r="Q227" s="13">
        <v>1</v>
      </c>
      <c r="R227" s="13" t="s">
        <v>32</v>
      </c>
      <c r="S227" s="13">
        <v>8</v>
      </c>
      <c r="T227" s="13">
        <v>1</v>
      </c>
      <c r="U227" s="13">
        <v>0.5</v>
      </c>
      <c r="V227" s="13">
        <v>0.5</v>
      </c>
      <c r="W227" s="13">
        <v>0</v>
      </c>
      <c r="X227" s="5">
        <f t="shared" si="22"/>
        <v>22.83</v>
      </c>
      <c r="Y227" s="23">
        <f t="shared" si="23"/>
        <v>22.33</v>
      </c>
      <c r="Z227" s="5" t="str">
        <f t="shared" si="18"/>
        <v>Đạt</v>
      </c>
      <c r="AA227" s="6">
        <f t="shared" si="19"/>
        <v>0.82999999999999829</v>
      </c>
      <c r="AB227" s="23">
        <f t="shared" si="20"/>
        <v>22.75</v>
      </c>
    </row>
    <row r="228" spans="1:28" s="6" customFormat="1" ht="18.75" customHeight="1">
      <c r="A228" s="13">
        <f t="shared" si="21"/>
        <v>133</v>
      </c>
      <c r="B228" s="13">
        <v>1801</v>
      </c>
      <c r="C228" s="13" t="s">
        <v>26</v>
      </c>
      <c r="D228" s="14" t="s">
        <v>27</v>
      </c>
      <c r="E228" s="14" t="s">
        <v>596</v>
      </c>
      <c r="F228" s="14" t="s">
        <v>846</v>
      </c>
      <c r="G228" s="13" t="s">
        <v>847</v>
      </c>
      <c r="H228" s="13">
        <v>1</v>
      </c>
      <c r="I228" s="13">
        <v>136</v>
      </c>
      <c r="J228" s="13" t="s">
        <v>28</v>
      </c>
      <c r="K228" s="13" t="s">
        <v>29</v>
      </c>
      <c r="L228" s="13" t="s">
        <v>30</v>
      </c>
      <c r="M228" s="13">
        <v>6.25</v>
      </c>
      <c r="N228" s="13">
        <v>1</v>
      </c>
      <c r="O228" s="13" t="s">
        <v>31</v>
      </c>
      <c r="P228" s="13">
        <v>7.5</v>
      </c>
      <c r="Q228" s="13">
        <v>1</v>
      </c>
      <c r="R228" s="13" t="s">
        <v>32</v>
      </c>
      <c r="S228" s="13">
        <v>7.5</v>
      </c>
      <c r="T228" s="13">
        <v>1</v>
      </c>
      <c r="U228" s="13">
        <v>1.5</v>
      </c>
      <c r="V228" s="13">
        <v>1.5</v>
      </c>
      <c r="W228" s="13">
        <v>0</v>
      </c>
      <c r="X228" s="5">
        <f t="shared" si="22"/>
        <v>22.75</v>
      </c>
      <c r="Y228" s="23">
        <f t="shared" si="23"/>
        <v>21.25</v>
      </c>
      <c r="Z228" s="5" t="str">
        <f t="shared" si="18"/>
        <v>Đạt</v>
      </c>
      <c r="AA228" s="6">
        <f t="shared" si="19"/>
        <v>0.75</v>
      </c>
      <c r="AB228" s="23">
        <f t="shared" si="20"/>
        <v>22.75</v>
      </c>
    </row>
    <row r="229" spans="1:28" s="6" customFormat="1" ht="18.75" customHeight="1">
      <c r="A229" s="13">
        <f t="shared" si="21"/>
        <v>134</v>
      </c>
      <c r="B229" s="13">
        <v>1868</v>
      </c>
      <c r="C229" s="13" t="s">
        <v>26</v>
      </c>
      <c r="D229" s="14" t="s">
        <v>27</v>
      </c>
      <c r="E229" s="14" t="s">
        <v>596</v>
      </c>
      <c r="F229" s="14" t="s">
        <v>134</v>
      </c>
      <c r="G229" s="13" t="s">
        <v>168</v>
      </c>
      <c r="H229" s="13">
        <v>1</v>
      </c>
      <c r="I229" s="13">
        <v>136</v>
      </c>
      <c r="J229" s="13" t="s">
        <v>28</v>
      </c>
      <c r="K229" s="13" t="s">
        <v>29</v>
      </c>
      <c r="L229" s="13" t="s">
        <v>30</v>
      </c>
      <c r="M229" s="13">
        <v>7</v>
      </c>
      <c r="N229" s="13">
        <v>1</v>
      </c>
      <c r="O229" s="13" t="s">
        <v>31</v>
      </c>
      <c r="P229" s="13">
        <v>7</v>
      </c>
      <c r="Q229" s="13">
        <v>1</v>
      </c>
      <c r="R229" s="13" t="s">
        <v>32</v>
      </c>
      <c r="S229" s="13">
        <v>7.25</v>
      </c>
      <c r="T229" s="13">
        <v>1</v>
      </c>
      <c r="U229" s="13">
        <v>1.5</v>
      </c>
      <c r="V229" s="13">
        <v>1.5</v>
      </c>
      <c r="W229" s="13">
        <v>0</v>
      </c>
      <c r="X229" s="5">
        <f t="shared" si="22"/>
        <v>22.75</v>
      </c>
      <c r="Y229" s="23">
        <f t="shared" si="23"/>
        <v>21.25</v>
      </c>
      <c r="Z229" s="5" t="str">
        <f t="shared" si="18"/>
        <v>Đạt</v>
      </c>
      <c r="AA229" s="6">
        <f t="shared" si="19"/>
        <v>0.75</v>
      </c>
      <c r="AB229" s="23">
        <f t="shared" si="20"/>
        <v>22.75</v>
      </c>
    </row>
    <row r="230" spans="1:28" s="6" customFormat="1" ht="18.75" customHeight="1">
      <c r="A230" s="13">
        <f t="shared" si="21"/>
        <v>135</v>
      </c>
      <c r="B230" s="13"/>
      <c r="C230" s="13" t="s">
        <v>26</v>
      </c>
      <c r="D230" s="14" t="s">
        <v>27</v>
      </c>
      <c r="E230" s="14" t="s">
        <v>596</v>
      </c>
      <c r="F230" s="14" t="s">
        <v>169</v>
      </c>
      <c r="G230" s="13" t="s">
        <v>170</v>
      </c>
      <c r="H230" s="13">
        <v>1</v>
      </c>
      <c r="I230" s="13">
        <v>136</v>
      </c>
      <c r="J230" s="13" t="s">
        <v>28</v>
      </c>
      <c r="K230" s="13" t="s">
        <v>29</v>
      </c>
      <c r="L230" s="13" t="s">
        <v>30</v>
      </c>
      <c r="M230" s="13">
        <v>6</v>
      </c>
      <c r="N230" s="13">
        <v>1</v>
      </c>
      <c r="O230" s="13" t="s">
        <v>31</v>
      </c>
      <c r="P230" s="13">
        <v>7.5</v>
      </c>
      <c r="Q230" s="13">
        <v>1</v>
      </c>
      <c r="R230" s="13" t="s">
        <v>32</v>
      </c>
      <c r="S230" s="13">
        <v>7.75</v>
      </c>
      <c r="T230" s="13">
        <v>1</v>
      </c>
      <c r="U230" s="13">
        <v>1.5</v>
      </c>
      <c r="V230" s="13">
        <v>1.5</v>
      </c>
      <c r="W230" s="13">
        <v>0</v>
      </c>
      <c r="X230" s="5">
        <f t="shared" si="22"/>
        <v>22.75</v>
      </c>
      <c r="Y230" s="23">
        <f t="shared" si="23"/>
        <v>21.25</v>
      </c>
      <c r="Z230" s="5" t="str">
        <f t="shared" si="18"/>
        <v>Đạt</v>
      </c>
      <c r="AA230" s="6">
        <f t="shared" si="19"/>
        <v>0.75</v>
      </c>
      <c r="AB230" s="23">
        <f t="shared" si="20"/>
        <v>22.75</v>
      </c>
    </row>
    <row r="231" spans="1:28" s="6" customFormat="1" ht="18.75" customHeight="1">
      <c r="A231" s="13">
        <f t="shared" si="21"/>
        <v>136</v>
      </c>
      <c r="B231" s="13"/>
      <c r="C231" s="13" t="s">
        <v>26</v>
      </c>
      <c r="D231" s="14" t="s">
        <v>27</v>
      </c>
      <c r="E231" s="14" t="s">
        <v>596</v>
      </c>
      <c r="F231" s="14" t="s">
        <v>885</v>
      </c>
      <c r="G231" s="13" t="s">
        <v>886</v>
      </c>
      <c r="H231" s="13">
        <v>1</v>
      </c>
      <c r="I231" s="13">
        <v>136</v>
      </c>
      <c r="J231" s="13" t="s">
        <v>28</v>
      </c>
      <c r="K231" s="13" t="s">
        <v>29</v>
      </c>
      <c r="L231" s="13" t="s">
        <v>30</v>
      </c>
      <c r="M231" s="13">
        <v>7.25</v>
      </c>
      <c r="N231" s="13">
        <v>1</v>
      </c>
      <c r="O231" s="13" t="s">
        <v>31</v>
      </c>
      <c r="P231" s="13">
        <v>5.75</v>
      </c>
      <c r="Q231" s="13">
        <v>1</v>
      </c>
      <c r="R231" s="13" t="s">
        <v>32</v>
      </c>
      <c r="S231" s="13">
        <v>6.25</v>
      </c>
      <c r="T231" s="13">
        <v>1</v>
      </c>
      <c r="U231" s="13">
        <v>3.5</v>
      </c>
      <c r="V231" s="13">
        <v>3.5</v>
      </c>
      <c r="W231" s="13">
        <v>0</v>
      </c>
      <c r="X231" s="5">
        <f t="shared" si="22"/>
        <v>22.75</v>
      </c>
      <c r="Y231" s="23">
        <f t="shared" si="23"/>
        <v>19.25</v>
      </c>
      <c r="Z231" s="5" t="str">
        <f t="shared" si="18"/>
        <v>Đạt</v>
      </c>
      <c r="AA231" s="6">
        <f t="shared" si="19"/>
        <v>0.75</v>
      </c>
      <c r="AB231" s="23">
        <f t="shared" si="20"/>
        <v>22.75</v>
      </c>
    </row>
    <row r="232" spans="1:28" s="6" customFormat="1" ht="18.75" customHeight="1">
      <c r="A232" s="13">
        <f t="shared" si="21"/>
        <v>137</v>
      </c>
      <c r="B232" s="13"/>
      <c r="C232" s="13" t="s">
        <v>26</v>
      </c>
      <c r="D232" s="14" t="s">
        <v>27</v>
      </c>
      <c r="E232" s="14" t="s">
        <v>596</v>
      </c>
      <c r="F232" s="14" t="s">
        <v>166</v>
      </c>
      <c r="G232" s="13" t="s">
        <v>167</v>
      </c>
      <c r="H232" s="13">
        <v>1</v>
      </c>
      <c r="I232" s="13">
        <v>136</v>
      </c>
      <c r="J232" s="13" t="s">
        <v>28</v>
      </c>
      <c r="K232" s="13" t="s">
        <v>29</v>
      </c>
      <c r="L232" s="13" t="s">
        <v>30</v>
      </c>
      <c r="M232" s="13">
        <v>6</v>
      </c>
      <c r="N232" s="13">
        <v>1</v>
      </c>
      <c r="O232" s="13" t="s">
        <v>31</v>
      </c>
      <c r="P232" s="13">
        <v>7</v>
      </c>
      <c r="Q232" s="13">
        <v>1</v>
      </c>
      <c r="R232" s="13" t="s">
        <v>32</v>
      </c>
      <c r="S232" s="13">
        <v>6.25</v>
      </c>
      <c r="T232" s="13">
        <v>1</v>
      </c>
      <c r="U232" s="13">
        <v>3.5</v>
      </c>
      <c r="V232" s="13">
        <v>3.5</v>
      </c>
      <c r="W232" s="13">
        <v>0</v>
      </c>
      <c r="X232" s="5">
        <f t="shared" si="22"/>
        <v>22.75</v>
      </c>
      <c r="Y232" s="23">
        <f t="shared" si="23"/>
        <v>19.25</v>
      </c>
      <c r="Z232" s="5" t="str">
        <f t="shared" si="18"/>
        <v>Đạt</v>
      </c>
      <c r="AA232" s="6">
        <f t="shared" si="19"/>
        <v>0.75</v>
      </c>
      <c r="AB232" s="23">
        <f t="shared" si="20"/>
        <v>22.75</v>
      </c>
    </row>
    <row r="233" spans="1:28" s="6" customFormat="1" ht="18.75" customHeight="1">
      <c r="A233" s="13">
        <f t="shared" si="21"/>
        <v>138</v>
      </c>
      <c r="B233" s="13">
        <v>1774</v>
      </c>
      <c r="C233" s="13" t="s">
        <v>26</v>
      </c>
      <c r="D233" s="14" t="s">
        <v>27</v>
      </c>
      <c r="E233" s="14" t="s">
        <v>596</v>
      </c>
      <c r="F233" s="14" t="s">
        <v>887</v>
      </c>
      <c r="G233" s="13" t="s">
        <v>888</v>
      </c>
      <c r="H233" s="13">
        <v>1</v>
      </c>
      <c r="I233" s="13">
        <v>136</v>
      </c>
      <c r="J233" s="13" t="s">
        <v>28</v>
      </c>
      <c r="K233" s="13" t="s">
        <v>29</v>
      </c>
      <c r="L233" s="13" t="s">
        <v>30</v>
      </c>
      <c r="M233" s="13">
        <v>7</v>
      </c>
      <c r="N233" s="13">
        <v>1</v>
      </c>
      <c r="O233" s="13" t="s">
        <v>31</v>
      </c>
      <c r="P233" s="13">
        <v>6</v>
      </c>
      <c r="Q233" s="13">
        <v>1</v>
      </c>
      <c r="R233" s="13" t="s">
        <v>32</v>
      </c>
      <c r="S233" s="13">
        <v>6.25</v>
      </c>
      <c r="T233" s="13">
        <v>1</v>
      </c>
      <c r="U233" s="13">
        <v>3.5</v>
      </c>
      <c r="V233" s="13">
        <v>3.5</v>
      </c>
      <c r="W233" s="13">
        <v>0</v>
      </c>
      <c r="X233" s="5">
        <f t="shared" si="22"/>
        <v>22.75</v>
      </c>
      <c r="Y233" s="23">
        <f t="shared" si="23"/>
        <v>19.25</v>
      </c>
      <c r="Z233" s="5" t="str">
        <f t="shared" si="18"/>
        <v>Đạt</v>
      </c>
      <c r="AA233" s="6">
        <f t="shared" si="19"/>
        <v>0.75</v>
      </c>
      <c r="AB233" s="23">
        <f t="shared" si="20"/>
        <v>22.75</v>
      </c>
    </row>
    <row r="234" spans="1:28" s="6" customFormat="1" ht="18.75" customHeight="1">
      <c r="A234" s="13">
        <f t="shared" si="21"/>
        <v>139</v>
      </c>
      <c r="B234" s="13">
        <v>1760</v>
      </c>
      <c r="C234" s="13" t="s">
        <v>26</v>
      </c>
      <c r="D234" s="14" t="s">
        <v>27</v>
      </c>
      <c r="E234" s="14" t="s">
        <v>596</v>
      </c>
      <c r="F234" s="14" t="s">
        <v>815</v>
      </c>
      <c r="G234" s="13" t="s">
        <v>816</v>
      </c>
      <c r="H234" s="13">
        <v>1</v>
      </c>
      <c r="I234" s="13">
        <v>145</v>
      </c>
      <c r="J234" s="13" t="s">
        <v>28</v>
      </c>
      <c r="K234" s="13" t="s">
        <v>29</v>
      </c>
      <c r="L234" s="13" t="s">
        <v>30</v>
      </c>
      <c r="M234" s="13">
        <v>5.5</v>
      </c>
      <c r="N234" s="13">
        <v>1</v>
      </c>
      <c r="O234" s="13" t="s">
        <v>31</v>
      </c>
      <c r="P234" s="13">
        <v>7</v>
      </c>
      <c r="Q234" s="13">
        <v>1</v>
      </c>
      <c r="R234" s="13" t="s">
        <v>32</v>
      </c>
      <c r="S234" s="13">
        <v>9.5</v>
      </c>
      <c r="T234" s="13">
        <v>1</v>
      </c>
      <c r="U234" s="13">
        <v>0.5</v>
      </c>
      <c r="V234" s="13">
        <v>0.5</v>
      </c>
      <c r="W234" s="13">
        <v>0</v>
      </c>
      <c r="X234" s="5">
        <f t="shared" si="22"/>
        <v>22.5</v>
      </c>
      <c r="Y234" s="23">
        <f t="shared" si="23"/>
        <v>22</v>
      </c>
      <c r="Z234" s="5" t="str">
        <f t="shared" si="18"/>
        <v>Đạt</v>
      </c>
      <c r="AA234" s="6">
        <f t="shared" si="19"/>
        <v>0.5</v>
      </c>
      <c r="AB234" s="23">
        <f t="shared" si="20"/>
        <v>22.5</v>
      </c>
    </row>
    <row r="235" spans="1:28" s="6" customFormat="1" ht="18.75" customHeight="1">
      <c r="A235" s="13">
        <f t="shared" si="21"/>
        <v>140</v>
      </c>
      <c r="B235" s="13">
        <v>1716</v>
      </c>
      <c r="C235" s="13" t="s">
        <v>26</v>
      </c>
      <c r="D235" s="14" t="s">
        <v>27</v>
      </c>
      <c r="E235" s="14" t="s">
        <v>596</v>
      </c>
      <c r="F235" s="14" t="s">
        <v>173</v>
      </c>
      <c r="G235" s="13" t="s">
        <v>174</v>
      </c>
      <c r="H235" s="13">
        <v>1</v>
      </c>
      <c r="I235" s="13">
        <v>145</v>
      </c>
      <c r="J235" s="13" t="s">
        <v>28</v>
      </c>
      <c r="K235" s="13" t="s">
        <v>29</v>
      </c>
      <c r="L235" s="13" t="s">
        <v>30</v>
      </c>
      <c r="M235" s="13">
        <v>6.5</v>
      </c>
      <c r="N235" s="13">
        <v>1</v>
      </c>
      <c r="O235" s="13" t="s">
        <v>31</v>
      </c>
      <c r="P235" s="13">
        <v>6</v>
      </c>
      <c r="Q235" s="13">
        <v>1</v>
      </c>
      <c r="R235" s="13" t="s">
        <v>32</v>
      </c>
      <c r="S235" s="13">
        <v>7</v>
      </c>
      <c r="T235" s="13">
        <v>1</v>
      </c>
      <c r="U235" s="13">
        <v>3</v>
      </c>
      <c r="V235" s="13">
        <v>3</v>
      </c>
      <c r="W235" s="13">
        <v>0</v>
      </c>
      <c r="X235" s="5">
        <f t="shared" si="22"/>
        <v>22.5</v>
      </c>
      <c r="Y235" s="23">
        <f t="shared" si="23"/>
        <v>19.5</v>
      </c>
      <c r="Z235" s="5" t="str">
        <f t="shared" si="18"/>
        <v>Đạt</v>
      </c>
      <c r="AA235" s="6">
        <f t="shared" si="19"/>
        <v>0.5</v>
      </c>
      <c r="AB235" s="23">
        <f t="shared" si="20"/>
        <v>22.5</v>
      </c>
    </row>
    <row r="236" spans="1:28" s="6" customFormat="1" ht="18.75" customHeight="1">
      <c r="A236" s="13">
        <f t="shared" si="21"/>
        <v>141</v>
      </c>
      <c r="B236" s="13"/>
      <c r="C236" s="13" t="s">
        <v>26</v>
      </c>
      <c r="D236" s="14" t="s">
        <v>27</v>
      </c>
      <c r="E236" s="14" t="s">
        <v>596</v>
      </c>
      <c r="F236" s="14" t="s">
        <v>895</v>
      </c>
      <c r="G236" s="13" t="s">
        <v>896</v>
      </c>
      <c r="H236" s="13">
        <v>1</v>
      </c>
      <c r="I236" s="13">
        <v>145</v>
      </c>
      <c r="J236" s="13" t="s">
        <v>28</v>
      </c>
      <c r="K236" s="13" t="s">
        <v>29</v>
      </c>
      <c r="L236" s="13" t="s">
        <v>30</v>
      </c>
      <c r="M236" s="13">
        <v>6.5</v>
      </c>
      <c r="N236" s="13">
        <v>1</v>
      </c>
      <c r="O236" s="13" t="s">
        <v>31</v>
      </c>
      <c r="P236" s="13">
        <v>6.75</v>
      </c>
      <c r="Q236" s="13">
        <v>1</v>
      </c>
      <c r="R236" s="13" t="s">
        <v>32</v>
      </c>
      <c r="S236" s="13">
        <v>5.75</v>
      </c>
      <c r="T236" s="13">
        <v>1</v>
      </c>
      <c r="U236" s="13">
        <v>3.5</v>
      </c>
      <c r="V236" s="13">
        <v>3.5</v>
      </c>
      <c r="W236" s="13">
        <v>0</v>
      </c>
      <c r="X236" s="5">
        <f t="shared" si="22"/>
        <v>22.5</v>
      </c>
      <c r="Y236" s="23">
        <f t="shared" si="23"/>
        <v>19</v>
      </c>
      <c r="Z236" s="5" t="str">
        <f t="shared" si="18"/>
        <v>Đạt</v>
      </c>
      <c r="AA236" s="6">
        <f t="shared" si="19"/>
        <v>0.5</v>
      </c>
      <c r="AB236" s="23">
        <f t="shared" si="20"/>
        <v>22.5</v>
      </c>
    </row>
    <row r="237" spans="1:28" s="6" customFormat="1" ht="18.75" customHeight="1">
      <c r="A237" s="13">
        <f t="shared" si="21"/>
        <v>142</v>
      </c>
      <c r="B237" s="13"/>
      <c r="C237" s="13" t="s">
        <v>26</v>
      </c>
      <c r="D237" s="14" t="s">
        <v>27</v>
      </c>
      <c r="E237" s="14" t="s">
        <v>596</v>
      </c>
      <c r="F237" s="14" t="s">
        <v>171</v>
      </c>
      <c r="G237" s="13" t="s">
        <v>172</v>
      </c>
      <c r="H237" s="13">
        <v>1</v>
      </c>
      <c r="I237" s="13">
        <v>145</v>
      </c>
      <c r="J237" s="13" t="s">
        <v>28</v>
      </c>
      <c r="K237" s="13" t="s">
        <v>29</v>
      </c>
      <c r="L237" s="13" t="s">
        <v>30</v>
      </c>
      <c r="M237" s="13">
        <v>5.25</v>
      </c>
      <c r="N237" s="13">
        <v>1</v>
      </c>
      <c r="O237" s="13" t="s">
        <v>31</v>
      </c>
      <c r="P237" s="13">
        <v>7.5</v>
      </c>
      <c r="Q237" s="13">
        <v>1</v>
      </c>
      <c r="R237" s="13" t="s">
        <v>32</v>
      </c>
      <c r="S237" s="13">
        <v>6.25</v>
      </c>
      <c r="T237" s="13">
        <v>1</v>
      </c>
      <c r="U237" s="13">
        <v>3.5</v>
      </c>
      <c r="V237" s="13">
        <v>3.5</v>
      </c>
      <c r="W237" s="13">
        <v>0</v>
      </c>
      <c r="X237" s="5">
        <f t="shared" si="22"/>
        <v>22.5</v>
      </c>
      <c r="Y237" s="23">
        <f t="shared" si="23"/>
        <v>19</v>
      </c>
      <c r="Z237" s="5" t="str">
        <f t="shared" si="18"/>
        <v>Đạt</v>
      </c>
      <c r="AA237" s="6">
        <f t="shared" si="19"/>
        <v>0.5</v>
      </c>
      <c r="AB237" s="23">
        <f t="shared" si="20"/>
        <v>22.5</v>
      </c>
    </row>
    <row r="238" spans="1:28" s="6" customFormat="1" ht="18.75" customHeight="1">
      <c r="A238" s="13">
        <f t="shared" si="21"/>
        <v>143</v>
      </c>
      <c r="B238" s="13">
        <v>1817</v>
      </c>
      <c r="C238" s="13" t="s">
        <v>26</v>
      </c>
      <c r="D238" s="14" t="s">
        <v>27</v>
      </c>
      <c r="E238" s="14" t="s">
        <v>596</v>
      </c>
      <c r="F238" s="14" t="s">
        <v>175</v>
      </c>
      <c r="G238" s="13" t="s">
        <v>176</v>
      </c>
      <c r="H238" s="13">
        <v>1</v>
      </c>
      <c r="I238" s="13">
        <v>145</v>
      </c>
      <c r="J238" s="13" t="s">
        <v>28</v>
      </c>
      <c r="K238" s="13" t="s">
        <v>29</v>
      </c>
      <c r="L238" s="13" t="s">
        <v>30</v>
      </c>
      <c r="M238" s="13">
        <v>5.5</v>
      </c>
      <c r="N238" s="13">
        <v>1</v>
      </c>
      <c r="O238" s="13" t="s">
        <v>31</v>
      </c>
      <c r="P238" s="13">
        <v>5.5</v>
      </c>
      <c r="Q238" s="13">
        <v>1</v>
      </c>
      <c r="R238" s="13" t="s">
        <v>32</v>
      </c>
      <c r="S238" s="13">
        <v>8</v>
      </c>
      <c r="T238" s="13">
        <v>1</v>
      </c>
      <c r="U238" s="13">
        <v>3.5</v>
      </c>
      <c r="V238" s="13">
        <v>3.5</v>
      </c>
      <c r="W238" s="13">
        <v>0</v>
      </c>
      <c r="X238" s="5">
        <f t="shared" si="22"/>
        <v>22.5</v>
      </c>
      <c r="Y238" s="23">
        <f t="shared" si="23"/>
        <v>19</v>
      </c>
      <c r="Z238" s="5" t="str">
        <f t="shared" si="18"/>
        <v>Đạt</v>
      </c>
      <c r="AA238" s="6">
        <f t="shared" si="19"/>
        <v>0.5</v>
      </c>
      <c r="AB238" s="23">
        <f t="shared" si="20"/>
        <v>22.5</v>
      </c>
    </row>
    <row r="239" spans="1:28" s="6" customFormat="1" ht="18.75" customHeight="1">
      <c r="A239" s="13">
        <f t="shared" si="21"/>
        <v>144</v>
      </c>
      <c r="B239" s="13">
        <v>1728</v>
      </c>
      <c r="C239" s="13" t="s">
        <v>26</v>
      </c>
      <c r="D239" s="14" t="s">
        <v>27</v>
      </c>
      <c r="E239" s="14" t="s">
        <v>596</v>
      </c>
      <c r="F239" s="14" t="s">
        <v>105</v>
      </c>
      <c r="G239" s="13" t="s">
        <v>812</v>
      </c>
      <c r="H239" s="13">
        <v>1</v>
      </c>
      <c r="I239" s="13">
        <v>151</v>
      </c>
      <c r="J239" s="13" t="s">
        <v>28</v>
      </c>
      <c r="K239" s="13" t="s">
        <v>29</v>
      </c>
      <c r="L239" s="13" t="s">
        <v>30</v>
      </c>
      <c r="M239" s="13">
        <v>6.25</v>
      </c>
      <c r="N239" s="13">
        <v>1</v>
      </c>
      <c r="O239" s="13" t="s">
        <v>31</v>
      </c>
      <c r="P239" s="13">
        <v>7</v>
      </c>
      <c r="Q239" s="13">
        <v>1</v>
      </c>
      <c r="R239" s="13" t="s">
        <v>32</v>
      </c>
      <c r="S239" s="13">
        <v>9</v>
      </c>
      <c r="T239" s="13">
        <v>1</v>
      </c>
      <c r="U239" s="13">
        <v>0</v>
      </c>
      <c r="V239" s="13">
        <v>0</v>
      </c>
      <c r="W239" s="13">
        <v>0</v>
      </c>
      <c r="X239" s="5">
        <f t="shared" si="22"/>
        <v>22.25</v>
      </c>
      <c r="Y239" s="23">
        <f t="shared" si="23"/>
        <v>22.25</v>
      </c>
      <c r="Z239" s="5" t="str">
        <f t="shared" si="18"/>
        <v>Đạt</v>
      </c>
      <c r="AA239" s="6">
        <f t="shared" si="19"/>
        <v>0.25</v>
      </c>
      <c r="AB239" s="23">
        <f t="shared" si="20"/>
        <v>22.25</v>
      </c>
    </row>
    <row r="240" spans="1:28" s="6" customFormat="1" ht="18.75" customHeight="1">
      <c r="A240" s="13">
        <f t="shared" si="21"/>
        <v>145</v>
      </c>
      <c r="B240" s="13">
        <v>1805</v>
      </c>
      <c r="C240" s="13" t="s">
        <v>26</v>
      </c>
      <c r="D240" s="14" t="s">
        <v>27</v>
      </c>
      <c r="E240" s="14" t="s">
        <v>596</v>
      </c>
      <c r="F240" s="14" t="s">
        <v>178</v>
      </c>
      <c r="G240" s="13" t="s">
        <v>179</v>
      </c>
      <c r="H240" s="13">
        <v>1</v>
      </c>
      <c r="I240" s="13">
        <v>151</v>
      </c>
      <c r="J240" s="13" t="s">
        <v>28</v>
      </c>
      <c r="K240" s="13" t="s">
        <v>29</v>
      </c>
      <c r="L240" s="13" t="s">
        <v>30</v>
      </c>
      <c r="M240" s="13">
        <v>7.5</v>
      </c>
      <c r="N240" s="13">
        <v>1</v>
      </c>
      <c r="O240" s="13" t="s">
        <v>31</v>
      </c>
      <c r="P240" s="13">
        <v>7.25</v>
      </c>
      <c r="Q240" s="13">
        <v>1</v>
      </c>
      <c r="R240" s="13" t="s">
        <v>32</v>
      </c>
      <c r="S240" s="13">
        <v>6.5</v>
      </c>
      <c r="T240" s="13">
        <v>1</v>
      </c>
      <c r="U240" s="13">
        <v>1</v>
      </c>
      <c r="V240" s="13">
        <v>1</v>
      </c>
      <c r="W240" s="13">
        <v>0</v>
      </c>
      <c r="X240" s="5">
        <f t="shared" si="22"/>
        <v>22.25</v>
      </c>
      <c r="Y240" s="23">
        <f t="shared" si="23"/>
        <v>21.25</v>
      </c>
      <c r="Z240" s="5" t="str">
        <f t="shared" si="18"/>
        <v>Đạt</v>
      </c>
      <c r="AA240" s="6">
        <f t="shared" si="19"/>
        <v>0.25</v>
      </c>
      <c r="AB240" s="23">
        <f t="shared" si="20"/>
        <v>22.25</v>
      </c>
    </row>
    <row r="241" spans="1:28" s="6" customFormat="1" ht="18.75" customHeight="1">
      <c r="A241" s="13">
        <f t="shared" si="21"/>
        <v>146</v>
      </c>
      <c r="B241" s="13">
        <v>1748</v>
      </c>
      <c r="C241" s="13" t="s">
        <v>26</v>
      </c>
      <c r="D241" s="14" t="s">
        <v>27</v>
      </c>
      <c r="E241" s="14" t="s">
        <v>596</v>
      </c>
      <c r="F241" s="14" t="s">
        <v>180</v>
      </c>
      <c r="G241" s="13" t="s">
        <v>181</v>
      </c>
      <c r="H241" s="13">
        <v>1</v>
      </c>
      <c r="I241" s="13">
        <v>151</v>
      </c>
      <c r="J241" s="13" t="s">
        <v>28</v>
      </c>
      <c r="K241" s="13" t="s">
        <v>29</v>
      </c>
      <c r="L241" s="13" t="s">
        <v>30</v>
      </c>
      <c r="M241" s="13">
        <v>7.25</v>
      </c>
      <c r="N241" s="13">
        <v>1</v>
      </c>
      <c r="O241" s="13" t="s">
        <v>31</v>
      </c>
      <c r="P241" s="13">
        <v>5.5</v>
      </c>
      <c r="Q241" s="13">
        <v>1</v>
      </c>
      <c r="R241" s="13" t="s">
        <v>32</v>
      </c>
      <c r="S241" s="13">
        <v>6</v>
      </c>
      <c r="T241" s="13">
        <v>1</v>
      </c>
      <c r="U241" s="13">
        <v>3.5</v>
      </c>
      <c r="V241" s="13">
        <v>3.5</v>
      </c>
      <c r="W241" s="13">
        <v>0</v>
      </c>
      <c r="X241" s="5">
        <f t="shared" si="22"/>
        <v>22.25</v>
      </c>
      <c r="Y241" s="23">
        <f t="shared" si="23"/>
        <v>18.75</v>
      </c>
      <c r="Z241" s="5" t="str">
        <f t="shared" si="18"/>
        <v>Đạt</v>
      </c>
      <c r="AA241" s="6">
        <f t="shared" si="19"/>
        <v>0.25</v>
      </c>
      <c r="AB241" s="23">
        <f t="shared" si="20"/>
        <v>22.25</v>
      </c>
    </row>
    <row r="242" spans="1:28" s="6" customFormat="1" ht="18.75" customHeight="1">
      <c r="A242" s="13">
        <f t="shared" si="21"/>
        <v>147</v>
      </c>
      <c r="B242" s="13"/>
      <c r="C242" s="13" t="s">
        <v>26</v>
      </c>
      <c r="D242" s="14" t="s">
        <v>27</v>
      </c>
      <c r="E242" s="14" t="s">
        <v>596</v>
      </c>
      <c r="F242" s="14" t="s">
        <v>817</v>
      </c>
      <c r="G242" s="13" t="s">
        <v>818</v>
      </c>
      <c r="H242" s="13">
        <v>1</v>
      </c>
      <c r="I242" s="13">
        <v>156</v>
      </c>
      <c r="J242" s="13" t="s">
        <v>28</v>
      </c>
      <c r="K242" s="13" t="s">
        <v>29</v>
      </c>
      <c r="L242" s="13" t="s">
        <v>30</v>
      </c>
      <c r="M242" s="13">
        <v>6.5</v>
      </c>
      <c r="N242" s="13">
        <v>1</v>
      </c>
      <c r="O242" s="13" t="s">
        <v>31</v>
      </c>
      <c r="P242" s="13">
        <v>8</v>
      </c>
      <c r="Q242" s="13">
        <v>1</v>
      </c>
      <c r="R242" s="13" t="s">
        <v>32</v>
      </c>
      <c r="S242" s="13">
        <v>7.5</v>
      </c>
      <c r="T242" s="13">
        <v>1</v>
      </c>
      <c r="U242" s="13">
        <v>0</v>
      </c>
      <c r="V242" s="13">
        <v>0</v>
      </c>
      <c r="W242" s="13">
        <v>0</v>
      </c>
      <c r="X242" s="5">
        <f t="shared" si="22"/>
        <v>22</v>
      </c>
      <c r="Y242" s="23">
        <f t="shared" si="23"/>
        <v>22</v>
      </c>
      <c r="Z242" s="5" t="str">
        <f t="shared" si="18"/>
        <v>Đạt</v>
      </c>
      <c r="AA242" s="6">
        <f t="shared" si="19"/>
        <v>0</v>
      </c>
      <c r="AB242" s="23">
        <f t="shared" si="20"/>
        <v>22</v>
      </c>
    </row>
    <row r="243" spans="1:28" s="6" customFormat="1" ht="18.75" customHeight="1">
      <c r="A243" s="13">
        <f t="shared" si="21"/>
        <v>148</v>
      </c>
      <c r="B243" s="13"/>
      <c r="C243" s="13" t="s">
        <v>26</v>
      </c>
      <c r="D243" s="14" t="s">
        <v>27</v>
      </c>
      <c r="E243" s="14" t="s">
        <v>596</v>
      </c>
      <c r="F243" s="14" t="s">
        <v>836</v>
      </c>
      <c r="G243" s="13" t="s">
        <v>837</v>
      </c>
      <c r="H243" s="13">
        <v>1</v>
      </c>
      <c r="I243" s="13">
        <v>156</v>
      </c>
      <c r="J243" s="13" t="s">
        <v>28</v>
      </c>
      <c r="K243" s="13" t="s">
        <v>29</v>
      </c>
      <c r="L243" s="13" t="s">
        <v>30</v>
      </c>
      <c r="M243" s="13">
        <v>6.75</v>
      </c>
      <c r="N243" s="13">
        <v>1</v>
      </c>
      <c r="O243" s="13" t="s">
        <v>31</v>
      </c>
      <c r="P243" s="13">
        <v>6.5</v>
      </c>
      <c r="Q243" s="13">
        <v>1</v>
      </c>
      <c r="R243" s="13" t="s">
        <v>32</v>
      </c>
      <c r="S243" s="13">
        <v>8.25</v>
      </c>
      <c r="T243" s="13">
        <v>1</v>
      </c>
      <c r="U243" s="13">
        <v>0.5</v>
      </c>
      <c r="V243" s="13">
        <v>0.5</v>
      </c>
      <c r="W243" s="13">
        <v>0</v>
      </c>
      <c r="X243" s="5">
        <f t="shared" si="22"/>
        <v>22</v>
      </c>
      <c r="Y243" s="23">
        <f t="shared" si="23"/>
        <v>21.5</v>
      </c>
      <c r="Z243" s="5" t="str">
        <f t="shared" si="18"/>
        <v>Đạt</v>
      </c>
      <c r="AA243" s="6">
        <f t="shared" si="19"/>
        <v>0</v>
      </c>
      <c r="AB243" s="23">
        <f t="shared" si="20"/>
        <v>22</v>
      </c>
    </row>
    <row r="244" spans="1:28" s="6" customFormat="1" ht="18.75" customHeight="1">
      <c r="A244" s="13">
        <f t="shared" si="21"/>
        <v>149</v>
      </c>
      <c r="B244" s="13"/>
      <c r="C244" s="13" t="s">
        <v>26</v>
      </c>
      <c r="D244" s="14" t="s">
        <v>27</v>
      </c>
      <c r="E244" s="14" t="s">
        <v>596</v>
      </c>
      <c r="F244" s="14" t="s">
        <v>187</v>
      </c>
      <c r="G244" s="13" t="s">
        <v>188</v>
      </c>
      <c r="H244" s="13">
        <v>1</v>
      </c>
      <c r="I244" s="13">
        <v>156</v>
      </c>
      <c r="J244" s="13" t="s">
        <v>28</v>
      </c>
      <c r="K244" s="13" t="s">
        <v>29</v>
      </c>
      <c r="L244" s="13" t="s">
        <v>30</v>
      </c>
      <c r="M244" s="13">
        <v>8</v>
      </c>
      <c r="N244" s="13">
        <v>1</v>
      </c>
      <c r="O244" s="13" t="s">
        <v>31</v>
      </c>
      <c r="P244" s="13">
        <v>6.25</v>
      </c>
      <c r="Q244" s="13">
        <v>1</v>
      </c>
      <c r="R244" s="13" t="s">
        <v>32</v>
      </c>
      <c r="S244" s="13">
        <v>7.25</v>
      </c>
      <c r="T244" s="13">
        <v>1</v>
      </c>
      <c r="U244" s="13">
        <v>0.5</v>
      </c>
      <c r="V244" s="13">
        <v>0.5</v>
      </c>
      <c r="W244" s="13">
        <v>0</v>
      </c>
      <c r="X244" s="5">
        <f t="shared" si="22"/>
        <v>22</v>
      </c>
      <c r="Y244" s="23">
        <f t="shared" si="23"/>
        <v>21.5</v>
      </c>
      <c r="Z244" s="5" t="str">
        <f t="shared" si="18"/>
        <v>Đạt</v>
      </c>
      <c r="AA244" s="6">
        <f t="shared" si="19"/>
        <v>0</v>
      </c>
      <c r="AB244" s="23">
        <f t="shared" si="20"/>
        <v>22</v>
      </c>
    </row>
    <row r="245" spans="1:28" s="6" customFormat="1" ht="18.75" customHeight="1">
      <c r="A245" s="13">
        <f t="shared" si="21"/>
        <v>150</v>
      </c>
      <c r="B245" s="13">
        <v>1741</v>
      </c>
      <c r="C245" s="13" t="s">
        <v>26</v>
      </c>
      <c r="D245" s="14" t="s">
        <v>27</v>
      </c>
      <c r="E245" s="14" t="s">
        <v>596</v>
      </c>
      <c r="F245" s="14" t="s">
        <v>156</v>
      </c>
      <c r="G245" s="13" t="s">
        <v>184</v>
      </c>
      <c r="H245" s="13">
        <v>1</v>
      </c>
      <c r="I245" s="13">
        <v>156</v>
      </c>
      <c r="J245" s="13" t="s">
        <v>28</v>
      </c>
      <c r="K245" s="13" t="s">
        <v>29</v>
      </c>
      <c r="L245" s="13" t="s">
        <v>30</v>
      </c>
      <c r="M245" s="13">
        <v>8</v>
      </c>
      <c r="N245" s="13">
        <v>1</v>
      </c>
      <c r="O245" s="13" t="s">
        <v>31</v>
      </c>
      <c r="P245" s="13">
        <v>4.75</v>
      </c>
      <c r="Q245" s="13">
        <v>1</v>
      </c>
      <c r="R245" s="13" t="s">
        <v>32</v>
      </c>
      <c r="S245" s="13">
        <v>8.25</v>
      </c>
      <c r="T245" s="13">
        <v>1</v>
      </c>
      <c r="U245" s="13">
        <v>1</v>
      </c>
      <c r="V245" s="13">
        <v>1</v>
      </c>
      <c r="W245" s="13">
        <v>0</v>
      </c>
      <c r="X245" s="5">
        <f t="shared" si="22"/>
        <v>22</v>
      </c>
      <c r="Y245" s="23">
        <f t="shared" si="23"/>
        <v>21</v>
      </c>
      <c r="Z245" s="5" t="str">
        <f t="shared" si="18"/>
        <v>Đạt</v>
      </c>
      <c r="AA245" s="6">
        <f t="shared" si="19"/>
        <v>0</v>
      </c>
      <c r="AB245" s="23">
        <f t="shared" si="20"/>
        <v>22</v>
      </c>
    </row>
    <row r="246" spans="1:28" s="6" customFormat="1" ht="18.75" customHeight="1">
      <c r="A246" s="13">
        <f t="shared" si="21"/>
        <v>151</v>
      </c>
      <c r="B246" s="13">
        <v>1765</v>
      </c>
      <c r="C246" s="13" t="s">
        <v>26</v>
      </c>
      <c r="D246" s="14" t="s">
        <v>27</v>
      </c>
      <c r="E246" s="14" t="s">
        <v>596</v>
      </c>
      <c r="F246" s="14" t="s">
        <v>185</v>
      </c>
      <c r="G246" s="13" t="s">
        <v>186</v>
      </c>
      <c r="H246" s="13">
        <v>1</v>
      </c>
      <c r="I246" s="13">
        <v>156</v>
      </c>
      <c r="J246" s="13" t="s">
        <v>28</v>
      </c>
      <c r="K246" s="13" t="s">
        <v>29</v>
      </c>
      <c r="L246" s="13" t="s">
        <v>30</v>
      </c>
      <c r="M246" s="13">
        <v>6.5</v>
      </c>
      <c r="N246" s="13">
        <v>1</v>
      </c>
      <c r="O246" s="13" t="s">
        <v>31</v>
      </c>
      <c r="P246" s="13">
        <v>7</v>
      </c>
      <c r="Q246" s="13">
        <v>1</v>
      </c>
      <c r="R246" s="13" t="s">
        <v>32</v>
      </c>
      <c r="S246" s="13">
        <v>7.5</v>
      </c>
      <c r="T246" s="13">
        <v>1</v>
      </c>
      <c r="U246" s="13">
        <v>1</v>
      </c>
      <c r="V246" s="13">
        <v>1</v>
      </c>
      <c r="W246" s="13">
        <v>0</v>
      </c>
      <c r="X246" s="5">
        <f t="shared" si="22"/>
        <v>22</v>
      </c>
      <c r="Y246" s="23">
        <f t="shared" si="23"/>
        <v>21</v>
      </c>
      <c r="Z246" s="5" t="str">
        <f t="shared" si="18"/>
        <v>Đạt</v>
      </c>
      <c r="AA246" s="6">
        <f t="shared" si="19"/>
        <v>0</v>
      </c>
      <c r="AB246" s="23">
        <f t="shared" si="20"/>
        <v>22</v>
      </c>
    </row>
    <row r="247" spans="1:28" s="6" customFormat="1" ht="18.75" customHeight="1">
      <c r="A247" s="13">
        <f t="shared" si="21"/>
        <v>152</v>
      </c>
      <c r="B247" s="13"/>
      <c r="C247" s="13" t="s">
        <v>26</v>
      </c>
      <c r="D247" s="14" t="s">
        <v>27</v>
      </c>
      <c r="E247" s="14" t="s">
        <v>596</v>
      </c>
      <c r="F247" s="14" t="s">
        <v>865</v>
      </c>
      <c r="G247" s="13" t="s">
        <v>866</v>
      </c>
      <c r="H247" s="13">
        <v>1</v>
      </c>
      <c r="I247" s="13">
        <v>156</v>
      </c>
      <c r="J247" s="13" t="s">
        <v>28</v>
      </c>
      <c r="K247" s="13" t="s">
        <v>29</v>
      </c>
      <c r="L247" s="13" t="s">
        <v>30</v>
      </c>
      <c r="M247" s="13">
        <v>6.5</v>
      </c>
      <c r="N247" s="13">
        <v>1</v>
      </c>
      <c r="O247" s="13" t="s">
        <v>31</v>
      </c>
      <c r="P247" s="13">
        <v>7</v>
      </c>
      <c r="Q247" s="13">
        <v>1</v>
      </c>
      <c r="R247" s="13" t="s">
        <v>32</v>
      </c>
      <c r="S247" s="13">
        <v>7</v>
      </c>
      <c r="T247" s="13">
        <v>1</v>
      </c>
      <c r="U247" s="13">
        <v>1.5</v>
      </c>
      <c r="V247" s="13">
        <v>1.5</v>
      </c>
      <c r="W247" s="13">
        <v>0</v>
      </c>
      <c r="X247" s="5">
        <f t="shared" si="22"/>
        <v>22</v>
      </c>
      <c r="Y247" s="23">
        <f t="shared" si="23"/>
        <v>20.5</v>
      </c>
      <c r="Z247" s="5" t="str">
        <f t="shared" si="18"/>
        <v>Đạt</v>
      </c>
      <c r="AA247" s="6">
        <f t="shared" si="19"/>
        <v>0</v>
      </c>
      <c r="AB247" s="23">
        <f t="shared" si="20"/>
        <v>22</v>
      </c>
    </row>
    <row r="248" spans="1:28" s="6" customFormat="1" ht="18.75" customHeight="1">
      <c r="A248" s="13">
        <f t="shared" si="21"/>
        <v>153</v>
      </c>
      <c r="B248" s="13"/>
      <c r="C248" s="13" t="s">
        <v>26</v>
      </c>
      <c r="D248" s="14" t="s">
        <v>27</v>
      </c>
      <c r="E248" s="14" t="s">
        <v>596</v>
      </c>
      <c r="F248" s="14" t="s">
        <v>200</v>
      </c>
      <c r="G248" s="13" t="s">
        <v>904</v>
      </c>
      <c r="H248" s="13">
        <v>1</v>
      </c>
      <c r="I248" s="13">
        <v>156</v>
      </c>
      <c r="J248" s="13" t="s">
        <v>28</v>
      </c>
      <c r="K248" s="13" t="s">
        <v>29</v>
      </c>
      <c r="L248" s="13" t="s">
        <v>30</v>
      </c>
      <c r="M248" s="13">
        <v>6.5</v>
      </c>
      <c r="N248" s="13">
        <v>1</v>
      </c>
      <c r="O248" s="13" t="s">
        <v>31</v>
      </c>
      <c r="P248" s="13">
        <v>4.5</v>
      </c>
      <c r="Q248" s="13">
        <v>1</v>
      </c>
      <c r="R248" s="13" t="s">
        <v>32</v>
      </c>
      <c r="S248" s="13">
        <v>7.5</v>
      </c>
      <c r="T248" s="13">
        <v>1</v>
      </c>
      <c r="U248" s="13">
        <v>3.5</v>
      </c>
      <c r="V248" s="13">
        <v>3.5</v>
      </c>
      <c r="W248" s="13">
        <v>0</v>
      </c>
      <c r="X248" s="5">
        <f t="shared" si="22"/>
        <v>22</v>
      </c>
      <c r="Y248" s="23">
        <f t="shared" si="23"/>
        <v>18.5</v>
      </c>
      <c r="Z248" s="5" t="str">
        <f t="shared" si="18"/>
        <v>Đạt</v>
      </c>
      <c r="AA248" s="6">
        <f t="shared" si="19"/>
        <v>0</v>
      </c>
      <c r="AB248" s="23">
        <f t="shared" si="20"/>
        <v>22</v>
      </c>
    </row>
    <row r="249" spans="1:28" s="6" customFormat="1" ht="18.75" customHeight="1">
      <c r="A249" s="13">
        <f t="shared" si="21"/>
        <v>154</v>
      </c>
      <c r="B249" s="13"/>
      <c r="C249" s="13" t="s">
        <v>26</v>
      </c>
      <c r="D249" s="14" t="s">
        <v>27</v>
      </c>
      <c r="E249" s="14" t="s">
        <v>596</v>
      </c>
      <c r="F249" s="14" t="s">
        <v>848</v>
      </c>
      <c r="G249" s="13" t="s">
        <v>849</v>
      </c>
      <c r="H249" s="13">
        <v>1</v>
      </c>
      <c r="I249" s="13">
        <v>169</v>
      </c>
      <c r="J249" s="13" t="s">
        <v>28</v>
      </c>
      <c r="K249" s="13" t="s">
        <v>29</v>
      </c>
      <c r="L249" s="13" t="s">
        <v>30</v>
      </c>
      <c r="M249" s="13">
        <v>7.5</v>
      </c>
      <c r="N249" s="13">
        <v>1</v>
      </c>
      <c r="O249" s="13" t="s">
        <v>31</v>
      </c>
      <c r="P249" s="13">
        <v>6.5</v>
      </c>
      <c r="Q249" s="13">
        <v>1</v>
      </c>
      <c r="R249" s="13" t="s">
        <v>32</v>
      </c>
      <c r="S249" s="13">
        <v>7.25</v>
      </c>
      <c r="T249" s="13">
        <v>1</v>
      </c>
      <c r="U249" s="13">
        <v>0.5</v>
      </c>
      <c r="V249" s="13">
        <v>0.5</v>
      </c>
      <c r="W249" s="13">
        <v>0</v>
      </c>
      <c r="X249" s="5">
        <f t="shared" si="22"/>
        <v>21.75</v>
      </c>
      <c r="Y249" s="23">
        <f t="shared" si="23"/>
        <v>21.25</v>
      </c>
      <c r="Z249" s="5" t="str">
        <f t="shared" si="18"/>
        <v>Đạt</v>
      </c>
      <c r="AA249" s="6">
        <f t="shared" si="19"/>
        <v>0.75</v>
      </c>
      <c r="AB249" s="23">
        <f t="shared" si="20"/>
        <v>21.75</v>
      </c>
    </row>
    <row r="250" spans="1:28" s="6" customFormat="1" ht="18.75" customHeight="1">
      <c r="A250" s="13">
        <f t="shared" si="21"/>
        <v>155</v>
      </c>
      <c r="B250" s="13">
        <v>1884</v>
      </c>
      <c r="C250" s="13" t="s">
        <v>26</v>
      </c>
      <c r="D250" s="14" t="s">
        <v>27</v>
      </c>
      <c r="E250" s="14" t="s">
        <v>596</v>
      </c>
      <c r="F250" s="14" t="s">
        <v>856</v>
      </c>
      <c r="G250" s="13" t="s">
        <v>857</v>
      </c>
      <c r="H250" s="13">
        <v>1</v>
      </c>
      <c r="I250" s="13">
        <v>169</v>
      </c>
      <c r="J250" s="13" t="s">
        <v>28</v>
      </c>
      <c r="K250" s="13" t="s">
        <v>29</v>
      </c>
      <c r="L250" s="13" t="s">
        <v>30</v>
      </c>
      <c r="M250" s="13">
        <v>6</v>
      </c>
      <c r="N250" s="13">
        <v>1</v>
      </c>
      <c r="O250" s="13" t="s">
        <v>31</v>
      </c>
      <c r="P250" s="13">
        <v>8.25</v>
      </c>
      <c r="Q250" s="13">
        <v>1</v>
      </c>
      <c r="R250" s="13" t="s">
        <v>32</v>
      </c>
      <c r="S250" s="13">
        <v>6.5</v>
      </c>
      <c r="T250" s="13">
        <v>1</v>
      </c>
      <c r="U250" s="13">
        <v>1</v>
      </c>
      <c r="V250" s="13">
        <v>1</v>
      </c>
      <c r="W250" s="13">
        <v>0</v>
      </c>
      <c r="X250" s="5">
        <f t="shared" si="22"/>
        <v>21.75</v>
      </c>
      <c r="Y250" s="23">
        <f t="shared" si="23"/>
        <v>20.75</v>
      </c>
      <c r="Z250" s="5" t="str">
        <f t="shared" si="18"/>
        <v>Đạt</v>
      </c>
      <c r="AA250" s="6">
        <f t="shared" si="19"/>
        <v>0.75</v>
      </c>
      <c r="AB250" s="23">
        <f t="shared" si="20"/>
        <v>21.75</v>
      </c>
    </row>
    <row r="251" spans="1:28" s="6" customFormat="1" ht="18.75" customHeight="1">
      <c r="A251" s="13">
        <f t="shared" si="21"/>
        <v>156</v>
      </c>
      <c r="B251" s="13"/>
      <c r="C251" s="13" t="s">
        <v>26</v>
      </c>
      <c r="D251" s="14" t="s">
        <v>27</v>
      </c>
      <c r="E251" s="14" t="s">
        <v>596</v>
      </c>
      <c r="F251" s="14" t="s">
        <v>342</v>
      </c>
      <c r="G251" s="13" t="s">
        <v>858</v>
      </c>
      <c r="H251" s="13">
        <v>1</v>
      </c>
      <c r="I251" s="13">
        <v>169</v>
      </c>
      <c r="J251" s="13" t="s">
        <v>28</v>
      </c>
      <c r="K251" s="13" t="s">
        <v>29</v>
      </c>
      <c r="L251" s="13" t="s">
        <v>30</v>
      </c>
      <c r="M251" s="13">
        <v>6.25</v>
      </c>
      <c r="N251" s="13">
        <v>1</v>
      </c>
      <c r="O251" s="13" t="s">
        <v>31</v>
      </c>
      <c r="P251" s="13">
        <v>5.75</v>
      </c>
      <c r="Q251" s="13">
        <v>1</v>
      </c>
      <c r="R251" s="13" t="s">
        <v>32</v>
      </c>
      <c r="S251" s="13">
        <v>8.75</v>
      </c>
      <c r="T251" s="13">
        <v>1</v>
      </c>
      <c r="U251" s="13">
        <v>1</v>
      </c>
      <c r="V251" s="13">
        <v>1</v>
      </c>
      <c r="W251" s="13">
        <v>0</v>
      </c>
      <c r="X251" s="5">
        <f t="shared" si="22"/>
        <v>21.75</v>
      </c>
      <c r="Y251" s="23">
        <f t="shared" si="23"/>
        <v>20.75</v>
      </c>
      <c r="Z251" s="5" t="str">
        <f t="shared" si="18"/>
        <v>Đạt</v>
      </c>
      <c r="AA251" s="6">
        <f t="shared" si="19"/>
        <v>0.75</v>
      </c>
      <c r="AB251" s="23">
        <f t="shared" si="20"/>
        <v>21.75</v>
      </c>
    </row>
    <row r="252" spans="1:28" s="6" customFormat="1" ht="18.75" customHeight="1">
      <c r="A252" s="13">
        <f t="shared" si="21"/>
        <v>157</v>
      </c>
      <c r="B252" s="13"/>
      <c r="C252" s="13" t="s">
        <v>26</v>
      </c>
      <c r="D252" s="14" t="s">
        <v>27</v>
      </c>
      <c r="E252" s="14" t="s">
        <v>596</v>
      </c>
      <c r="F252" s="14" t="s">
        <v>859</v>
      </c>
      <c r="G252" s="13" t="s">
        <v>860</v>
      </c>
      <c r="H252" s="13">
        <v>1</v>
      </c>
      <c r="I252" s="13">
        <v>169</v>
      </c>
      <c r="J252" s="13" t="s">
        <v>28</v>
      </c>
      <c r="K252" s="13" t="s">
        <v>29</v>
      </c>
      <c r="L252" s="13" t="s">
        <v>30</v>
      </c>
      <c r="M252" s="13">
        <v>7.25</v>
      </c>
      <c r="N252" s="13">
        <v>1</v>
      </c>
      <c r="O252" s="13" t="s">
        <v>31</v>
      </c>
      <c r="P252" s="13">
        <v>8</v>
      </c>
      <c r="Q252" s="13">
        <v>1</v>
      </c>
      <c r="R252" s="13" t="s">
        <v>32</v>
      </c>
      <c r="S252" s="13">
        <v>5.5</v>
      </c>
      <c r="T252" s="13">
        <v>1</v>
      </c>
      <c r="U252" s="13">
        <v>1</v>
      </c>
      <c r="V252" s="13">
        <v>1</v>
      </c>
      <c r="W252" s="13">
        <v>0</v>
      </c>
      <c r="X252" s="5">
        <f t="shared" si="22"/>
        <v>21.75</v>
      </c>
      <c r="Y252" s="23">
        <f t="shared" si="23"/>
        <v>20.75</v>
      </c>
      <c r="Z252" s="5" t="str">
        <f t="shared" si="18"/>
        <v>Đạt</v>
      </c>
      <c r="AA252" s="6">
        <f t="shared" si="19"/>
        <v>0.75</v>
      </c>
      <c r="AB252" s="23">
        <f t="shared" si="20"/>
        <v>21.75</v>
      </c>
    </row>
    <row r="253" spans="1:28" s="6" customFormat="1" ht="18.75" customHeight="1">
      <c r="A253" s="13">
        <f t="shared" si="21"/>
        <v>158</v>
      </c>
      <c r="B253" s="13"/>
      <c r="C253" s="13" t="s">
        <v>26</v>
      </c>
      <c r="D253" s="14" t="s">
        <v>27</v>
      </c>
      <c r="E253" s="14" t="s">
        <v>596</v>
      </c>
      <c r="F253" s="14" t="s">
        <v>861</v>
      </c>
      <c r="G253" s="13" t="s">
        <v>862</v>
      </c>
      <c r="H253" s="13">
        <v>1</v>
      </c>
      <c r="I253" s="13">
        <v>169</v>
      </c>
      <c r="J253" s="13" t="s">
        <v>28</v>
      </c>
      <c r="K253" s="13" t="s">
        <v>29</v>
      </c>
      <c r="L253" s="13" t="s">
        <v>30</v>
      </c>
      <c r="M253" s="13">
        <v>7</v>
      </c>
      <c r="N253" s="13">
        <v>1</v>
      </c>
      <c r="O253" s="13" t="s">
        <v>31</v>
      </c>
      <c r="P253" s="13">
        <v>5.75</v>
      </c>
      <c r="Q253" s="13">
        <v>1</v>
      </c>
      <c r="R253" s="13" t="s">
        <v>32</v>
      </c>
      <c r="S253" s="13">
        <v>8</v>
      </c>
      <c r="T253" s="13">
        <v>1</v>
      </c>
      <c r="U253" s="13">
        <v>1</v>
      </c>
      <c r="V253" s="13">
        <v>1</v>
      </c>
      <c r="W253" s="13">
        <v>0</v>
      </c>
      <c r="X253" s="5">
        <f t="shared" si="22"/>
        <v>21.75</v>
      </c>
      <c r="Y253" s="23">
        <f t="shared" si="23"/>
        <v>20.75</v>
      </c>
      <c r="Z253" s="5" t="str">
        <f t="shared" si="18"/>
        <v>Đạt</v>
      </c>
      <c r="AA253" s="6">
        <f t="shared" si="19"/>
        <v>0.75</v>
      </c>
      <c r="AB253" s="23">
        <f t="shared" si="20"/>
        <v>21.75</v>
      </c>
    </row>
    <row r="254" spans="1:28" s="6" customFormat="1" ht="18.75" customHeight="1">
      <c r="A254" s="13">
        <f t="shared" si="21"/>
        <v>159</v>
      </c>
      <c r="B254" s="13"/>
      <c r="C254" s="13" t="s">
        <v>26</v>
      </c>
      <c r="D254" s="14" t="s">
        <v>27</v>
      </c>
      <c r="E254" s="14" t="s">
        <v>596</v>
      </c>
      <c r="F254" s="14" t="s">
        <v>189</v>
      </c>
      <c r="G254" s="13" t="s">
        <v>190</v>
      </c>
      <c r="H254" s="13">
        <v>1</v>
      </c>
      <c r="I254" s="13">
        <v>169</v>
      </c>
      <c r="J254" s="13" t="s">
        <v>28</v>
      </c>
      <c r="K254" s="13" t="s">
        <v>29</v>
      </c>
      <c r="L254" s="13" t="s">
        <v>30</v>
      </c>
      <c r="M254" s="13">
        <v>5.5</v>
      </c>
      <c r="N254" s="13">
        <v>1</v>
      </c>
      <c r="O254" s="13" t="s">
        <v>31</v>
      </c>
      <c r="P254" s="13">
        <v>5.75</v>
      </c>
      <c r="Q254" s="13">
        <v>1</v>
      </c>
      <c r="R254" s="13" t="s">
        <v>32</v>
      </c>
      <c r="S254" s="13">
        <v>7</v>
      </c>
      <c r="T254" s="13">
        <v>1</v>
      </c>
      <c r="U254" s="13">
        <v>3.5</v>
      </c>
      <c r="V254" s="13">
        <v>3.5</v>
      </c>
      <c r="W254" s="13">
        <v>0</v>
      </c>
      <c r="X254" s="5">
        <f t="shared" si="22"/>
        <v>21.75</v>
      </c>
      <c r="Y254" s="23">
        <f t="shared" si="23"/>
        <v>18.25</v>
      </c>
      <c r="Z254" s="5" t="str">
        <f t="shared" si="18"/>
        <v>Đạt</v>
      </c>
      <c r="AA254" s="6">
        <f t="shared" si="19"/>
        <v>0.75</v>
      </c>
      <c r="AB254" s="23">
        <f t="shared" si="20"/>
        <v>21.75</v>
      </c>
    </row>
    <row r="255" spans="1:28" s="6" customFormat="1" ht="18.75" customHeight="1">
      <c r="A255" s="13">
        <f t="shared" si="21"/>
        <v>160</v>
      </c>
      <c r="B255" s="13"/>
      <c r="C255" s="13" t="s">
        <v>26</v>
      </c>
      <c r="D255" s="14" t="s">
        <v>27</v>
      </c>
      <c r="E255" s="14" t="s">
        <v>596</v>
      </c>
      <c r="F255" s="14" t="s">
        <v>192</v>
      </c>
      <c r="G255" s="13" t="s">
        <v>193</v>
      </c>
      <c r="H255" s="13">
        <v>1</v>
      </c>
      <c r="I255" s="13">
        <v>169</v>
      </c>
      <c r="J255" s="13" t="s">
        <v>28</v>
      </c>
      <c r="K255" s="13" t="s">
        <v>29</v>
      </c>
      <c r="L255" s="13" t="s">
        <v>30</v>
      </c>
      <c r="M255" s="13">
        <v>6.5</v>
      </c>
      <c r="N255" s="13">
        <v>1</v>
      </c>
      <c r="O255" s="13" t="s">
        <v>31</v>
      </c>
      <c r="P255" s="13">
        <v>6.25</v>
      </c>
      <c r="Q255" s="13">
        <v>1</v>
      </c>
      <c r="R255" s="13" t="s">
        <v>32</v>
      </c>
      <c r="S255" s="13">
        <v>5.5</v>
      </c>
      <c r="T255" s="13">
        <v>1</v>
      </c>
      <c r="U255" s="13">
        <v>3.5</v>
      </c>
      <c r="V255" s="13">
        <v>3.5</v>
      </c>
      <c r="W255" s="13">
        <v>0</v>
      </c>
      <c r="X255" s="5">
        <f t="shared" si="22"/>
        <v>21.75</v>
      </c>
      <c r="Y255" s="23">
        <f t="shared" si="23"/>
        <v>18.25</v>
      </c>
      <c r="Z255" s="5" t="str">
        <f t="shared" si="18"/>
        <v>Đạt</v>
      </c>
      <c r="AA255" s="6">
        <f t="shared" si="19"/>
        <v>0.75</v>
      </c>
      <c r="AB255" s="23">
        <f t="shared" si="20"/>
        <v>21.75</v>
      </c>
    </row>
    <row r="256" spans="1:28" s="6" customFormat="1" ht="18.75" customHeight="1">
      <c r="A256" s="13">
        <f t="shared" si="21"/>
        <v>161</v>
      </c>
      <c r="B256" s="13"/>
      <c r="C256" s="13" t="s">
        <v>26</v>
      </c>
      <c r="D256" s="14" t="s">
        <v>27</v>
      </c>
      <c r="E256" s="14" t="s">
        <v>596</v>
      </c>
      <c r="F256" s="14" t="s">
        <v>867</v>
      </c>
      <c r="G256" s="13" t="s">
        <v>868</v>
      </c>
      <c r="H256" s="13">
        <v>1</v>
      </c>
      <c r="I256" s="13">
        <v>178</v>
      </c>
      <c r="J256" s="13" t="s">
        <v>28</v>
      </c>
      <c r="K256" s="13" t="s">
        <v>29</v>
      </c>
      <c r="L256" s="13" t="s">
        <v>30</v>
      </c>
      <c r="M256" s="13">
        <v>6.25</v>
      </c>
      <c r="N256" s="13">
        <v>1</v>
      </c>
      <c r="O256" s="13" t="s">
        <v>31</v>
      </c>
      <c r="P256" s="13">
        <v>6.25</v>
      </c>
      <c r="Q256" s="13">
        <v>1</v>
      </c>
      <c r="R256" s="13" t="s">
        <v>32</v>
      </c>
      <c r="S256" s="13">
        <v>8</v>
      </c>
      <c r="T256" s="13">
        <v>1</v>
      </c>
      <c r="U256" s="13">
        <v>1</v>
      </c>
      <c r="V256" s="13">
        <v>1</v>
      </c>
      <c r="W256" s="13">
        <v>0</v>
      </c>
      <c r="X256" s="5">
        <f t="shared" si="22"/>
        <v>21.5</v>
      </c>
      <c r="Y256" s="23">
        <f t="shared" si="23"/>
        <v>20.5</v>
      </c>
      <c r="Z256" s="5" t="str">
        <f t="shared" si="18"/>
        <v>Đạt</v>
      </c>
      <c r="AA256" s="6">
        <f t="shared" si="19"/>
        <v>0.5</v>
      </c>
      <c r="AB256" s="23">
        <f t="shared" si="20"/>
        <v>21.5</v>
      </c>
    </row>
    <row r="257" spans="1:28" s="6" customFormat="1" ht="18.75" customHeight="1">
      <c r="A257" s="13">
        <f t="shared" si="21"/>
        <v>162</v>
      </c>
      <c r="B257" s="13">
        <v>1848</v>
      </c>
      <c r="C257" s="13" t="s">
        <v>26</v>
      </c>
      <c r="D257" s="14" t="s">
        <v>27</v>
      </c>
      <c r="E257" s="14" t="s">
        <v>596</v>
      </c>
      <c r="F257" s="14" t="s">
        <v>875</v>
      </c>
      <c r="G257" s="13" t="s">
        <v>876</v>
      </c>
      <c r="H257" s="13">
        <v>1</v>
      </c>
      <c r="I257" s="13">
        <v>178</v>
      </c>
      <c r="J257" s="13" t="s">
        <v>28</v>
      </c>
      <c r="K257" s="13" t="s">
        <v>29</v>
      </c>
      <c r="L257" s="13" t="s">
        <v>30</v>
      </c>
      <c r="M257" s="13">
        <v>7.5</v>
      </c>
      <c r="N257" s="13">
        <v>1</v>
      </c>
      <c r="O257" s="13" t="s">
        <v>31</v>
      </c>
      <c r="P257" s="13">
        <v>7</v>
      </c>
      <c r="Q257" s="13">
        <v>1</v>
      </c>
      <c r="R257" s="13" t="s">
        <v>32</v>
      </c>
      <c r="S257" s="13">
        <v>5.5</v>
      </c>
      <c r="T257" s="13">
        <v>1</v>
      </c>
      <c r="U257" s="13">
        <v>1.5</v>
      </c>
      <c r="V257" s="13">
        <v>1.5</v>
      </c>
      <c r="W257" s="13">
        <v>0</v>
      </c>
      <c r="X257" s="5">
        <f t="shared" si="22"/>
        <v>21.5</v>
      </c>
      <c r="Y257" s="23">
        <f t="shared" si="23"/>
        <v>20</v>
      </c>
      <c r="Z257" s="5" t="str">
        <f t="shared" si="18"/>
        <v>Đạt</v>
      </c>
      <c r="AA257" s="6">
        <f t="shared" si="19"/>
        <v>0.5</v>
      </c>
      <c r="AB257" s="23">
        <f t="shared" si="20"/>
        <v>21.5</v>
      </c>
    </row>
    <row r="258" spans="1:28" s="6" customFormat="1" ht="18.75" customHeight="1">
      <c r="A258" s="13">
        <f t="shared" si="21"/>
        <v>163</v>
      </c>
      <c r="B258" s="13"/>
      <c r="C258" s="13" t="s">
        <v>26</v>
      </c>
      <c r="D258" s="14" t="s">
        <v>27</v>
      </c>
      <c r="E258" s="14" t="s">
        <v>596</v>
      </c>
      <c r="F258" s="14" t="s">
        <v>196</v>
      </c>
      <c r="G258" s="13" t="s">
        <v>197</v>
      </c>
      <c r="H258" s="13">
        <v>1</v>
      </c>
      <c r="I258" s="13">
        <v>178</v>
      </c>
      <c r="J258" s="13" t="s">
        <v>28</v>
      </c>
      <c r="K258" s="13" t="s">
        <v>29</v>
      </c>
      <c r="L258" s="13" t="s">
        <v>30</v>
      </c>
      <c r="M258" s="13">
        <v>5.5</v>
      </c>
      <c r="N258" s="13">
        <v>1</v>
      </c>
      <c r="O258" s="13" t="s">
        <v>31</v>
      </c>
      <c r="P258" s="13">
        <v>5.5</v>
      </c>
      <c r="Q258" s="13">
        <v>1</v>
      </c>
      <c r="R258" s="13" t="s">
        <v>32</v>
      </c>
      <c r="S258" s="13">
        <v>7</v>
      </c>
      <c r="T258" s="13">
        <v>1</v>
      </c>
      <c r="U258" s="13">
        <v>3.5</v>
      </c>
      <c r="V258" s="13">
        <v>3.5</v>
      </c>
      <c r="W258" s="13">
        <v>0</v>
      </c>
      <c r="X258" s="5">
        <f t="shared" si="22"/>
        <v>21.5</v>
      </c>
      <c r="Y258" s="23">
        <f t="shared" si="23"/>
        <v>18</v>
      </c>
      <c r="Z258" s="5" t="str">
        <f t="shared" si="18"/>
        <v>Đạt</v>
      </c>
      <c r="AA258" s="6">
        <f t="shared" si="19"/>
        <v>0.5</v>
      </c>
      <c r="AB258" s="23">
        <f t="shared" si="20"/>
        <v>21.5</v>
      </c>
    </row>
    <row r="259" spans="1:28" s="6" customFormat="1" ht="18.75" customHeight="1">
      <c r="A259" s="13">
        <f t="shared" si="21"/>
        <v>164</v>
      </c>
      <c r="B259" s="13"/>
      <c r="C259" s="13" t="s">
        <v>26</v>
      </c>
      <c r="D259" s="14" t="s">
        <v>27</v>
      </c>
      <c r="E259" s="14" t="s">
        <v>596</v>
      </c>
      <c r="F259" s="14" t="s">
        <v>62</v>
      </c>
      <c r="G259" s="13" t="s">
        <v>201</v>
      </c>
      <c r="H259" s="13">
        <v>1</v>
      </c>
      <c r="I259" s="13">
        <v>186</v>
      </c>
      <c r="J259" s="13" t="s">
        <v>28</v>
      </c>
      <c r="K259" s="13" t="s">
        <v>29</v>
      </c>
      <c r="L259" s="13" t="s">
        <v>30</v>
      </c>
      <c r="M259" s="13">
        <v>7.5</v>
      </c>
      <c r="N259" s="13">
        <v>1</v>
      </c>
      <c r="O259" s="13" t="s">
        <v>31</v>
      </c>
      <c r="P259" s="13">
        <v>6.75</v>
      </c>
      <c r="Q259" s="13">
        <v>1</v>
      </c>
      <c r="R259" s="13" t="s">
        <v>32</v>
      </c>
      <c r="S259" s="13">
        <v>6.5</v>
      </c>
      <c r="T259" s="13">
        <v>1</v>
      </c>
      <c r="U259" s="13">
        <v>0.5</v>
      </c>
      <c r="V259" s="13">
        <v>0.5</v>
      </c>
      <c r="W259" s="13">
        <v>0</v>
      </c>
      <c r="X259" s="5">
        <f t="shared" si="22"/>
        <v>21.25</v>
      </c>
      <c r="Y259" s="23">
        <f t="shared" si="23"/>
        <v>20.75</v>
      </c>
      <c r="Z259" s="5" t="str">
        <f t="shared" si="18"/>
        <v>Đạt</v>
      </c>
      <c r="AA259" s="6">
        <f t="shared" si="19"/>
        <v>0.25</v>
      </c>
      <c r="AB259" s="23">
        <f t="shared" si="20"/>
        <v>21.25</v>
      </c>
    </row>
    <row r="260" spans="1:28" s="6" customFormat="1" ht="18.75" customHeight="1">
      <c r="A260" s="13">
        <f t="shared" si="21"/>
        <v>165</v>
      </c>
      <c r="B260" s="13"/>
      <c r="C260" s="13" t="s">
        <v>26</v>
      </c>
      <c r="D260" s="14" t="s">
        <v>27</v>
      </c>
      <c r="E260" s="14" t="s">
        <v>596</v>
      </c>
      <c r="F260" s="14" t="s">
        <v>198</v>
      </c>
      <c r="G260" s="13" t="s">
        <v>199</v>
      </c>
      <c r="H260" s="13">
        <v>1</v>
      </c>
      <c r="I260" s="13">
        <v>186</v>
      </c>
      <c r="J260" s="13" t="s">
        <v>28</v>
      </c>
      <c r="K260" s="13" t="s">
        <v>29</v>
      </c>
      <c r="L260" s="13" t="s">
        <v>30</v>
      </c>
      <c r="M260" s="13">
        <v>6.25</v>
      </c>
      <c r="N260" s="13">
        <v>1</v>
      </c>
      <c r="O260" s="13" t="s">
        <v>31</v>
      </c>
      <c r="P260" s="13">
        <v>5.75</v>
      </c>
      <c r="Q260" s="13">
        <v>1</v>
      </c>
      <c r="R260" s="13" t="s">
        <v>32</v>
      </c>
      <c r="S260" s="13">
        <v>5.75</v>
      </c>
      <c r="T260" s="13">
        <v>1</v>
      </c>
      <c r="U260" s="13">
        <v>3.5</v>
      </c>
      <c r="V260" s="13">
        <v>3.5</v>
      </c>
      <c r="W260" s="13">
        <v>0</v>
      </c>
      <c r="X260" s="5">
        <f t="shared" si="22"/>
        <v>21.25</v>
      </c>
      <c r="Y260" s="23">
        <f t="shared" si="23"/>
        <v>17.75</v>
      </c>
      <c r="Z260" s="5" t="str">
        <f t="shared" ref="Z260:Z306" si="24">IF(Y260 &gt;= 16, "Đạt", "Không")</f>
        <v>Đạt</v>
      </c>
      <c r="AA260" s="6">
        <f t="shared" ref="AA260:AA306" si="25">X260-INT(X260)</f>
        <v>0.25</v>
      </c>
      <c r="AB260" s="23">
        <f t="shared" ref="AB260:AB306" si="26">IF(AA260&gt;=0.875, 1, IF(AA260&gt;=0.625, 0.75, IF(AA260&gt;=0.375, 0.5, IF(AA260&gt;=0.125, 0.25,0))))+INT(X260)</f>
        <v>21.25</v>
      </c>
    </row>
    <row r="261" spans="1:28" s="6" customFormat="1" ht="18.75" customHeight="1">
      <c r="A261" s="13">
        <f t="shared" ref="A261:A307" si="27">IF(J261=J260,A260+1, 1)</f>
        <v>166</v>
      </c>
      <c r="B261" s="13">
        <v>1874</v>
      </c>
      <c r="C261" s="13" t="s">
        <v>26</v>
      </c>
      <c r="D261" s="14" t="s">
        <v>27</v>
      </c>
      <c r="E261" s="14" t="s">
        <v>596</v>
      </c>
      <c r="F261" s="14" t="s">
        <v>905</v>
      </c>
      <c r="G261" s="13" t="s">
        <v>906</v>
      </c>
      <c r="H261" s="13">
        <v>1</v>
      </c>
      <c r="I261" s="13">
        <v>186</v>
      </c>
      <c r="J261" s="13" t="s">
        <v>28</v>
      </c>
      <c r="K261" s="13" t="s">
        <v>29</v>
      </c>
      <c r="L261" s="13" t="s">
        <v>30</v>
      </c>
      <c r="M261" s="13">
        <v>5.25</v>
      </c>
      <c r="N261" s="13">
        <v>1</v>
      </c>
      <c r="O261" s="13" t="s">
        <v>31</v>
      </c>
      <c r="P261" s="13">
        <v>4.75</v>
      </c>
      <c r="Q261" s="13">
        <v>1</v>
      </c>
      <c r="R261" s="13" t="s">
        <v>32</v>
      </c>
      <c r="S261" s="13">
        <v>7.75</v>
      </c>
      <c r="T261" s="13">
        <v>1</v>
      </c>
      <c r="U261" s="13">
        <v>3.5</v>
      </c>
      <c r="V261" s="13">
        <v>3.5</v>
      </c>
      <c r="W261" s="13">
        <v>0</v>
      </c>
      <c r="X261" s="5">
        <f t="shared" ref="X261:X307" si="28">M261+P261+S261+V261</f>
        <v>21.25</v>
      </c>
      <c r="Y261" s="23">
        <f t="shared" ref="Y261:Y307" si="29">M261+P261+S261</f>
        <v>17.75</v>
      </c>
      <c r="Z261" s="5" t="str">
        <f t="shared" si="24"/>
        <v>Đạt</v>
      </c>
      <c r="AA261" s="6">
        <f t="shared" si="25"/>
        <v>0.25</v>
      </c>
      <c r="AB261" s="23">
        <f t="shared" si="26"/>
        <v>21.25</v>
      </c>
    </row>
    <row r="262" spans="1:28" s="6" customFormat="1" ht="18.75" customHeight="1">
      <c r="A262" s="13">
        <f t="shared" si="27"/>
        <v>167</v>
      </c>
      <c r="B262" s="13">
        <v>1744</v>
      </c>
      <c r="C262" s="13" t="s">
        <v>26</v>
      </c>
      <c r="D262" s="14" t="s">
        <v>27</v>
      </c>
      <c r="E262" s="14" t="s">
        <v>596</v>
      </c>
      <c r="F262" s="14" t="s">
        <v>907</v>
      </c>
      <c r="G262" s="13" t="s">
        <v>908</v>
      </c>
      <c r="H262" s="13">
        <v>1</v>
      </c>
      <c r="I262" s="13">
        <v>186</v>
      </c>
      <c r="J262" s="13" t="s">
        <v>28</v>
      </c>
      <c r="K262" s="13" t="s">
        <v>29</v>
      </c>
      <c r="L262" s="13" t="s">
        <v>30</v>
      </c>
      <c r="M262" s="13">
        <v>6.75</v>
      </c>
      <c r="N262" s="13">
        <v>1</v>
      </c>
      <c r="O262" s="13" t="s">
        <v>31</v>
      </c>
      <c r="P262" s="13">
        <v>5.25</v>
      </c>
      <c r="Q262" s="13">
        <v>1</v>
      </c>
      <c r="R262" s="13" t="s">
        <v>32</v>
      </c>
      <c r="S262" s="13">
        <v>5.75</v>
      </c>
      <c r="T262" s="13">
        <v>1</v>
      </c>
      <c r="U262" s="13">
        <v>3.5</v>
      </c>
      <c r="V262" s="13">
        <v>3.5</v>
      </c>
      <c r="W262" s="13">
        <v>0</v>
      </c>
      <c r="X262" s="5">
        <f t="shared" si="28"/>
        <v>21.25</v>
      </c>
      <c r="Y262" s="23">
        <f t="shared" si="29"/>
        <v>17.75</v>
      </c>
      <c r="Z262" s="5" t="str">
        <f t="shared" si="24"/>
        <v>Đạt</v>
      </c>
      <c r="AA262" s="6">
        <f t="shared" si="25"/>
        <v>0.25</v>
      </c>
      <c r="AB262" s="23">
        <f t="shared" si="26"/>
        <v>21.25</v>
      </c>
    </row>
    <row r="263" spans="1:28" s="6" customFormat="1" ht="18.75" customHeight="1">
      <c r="A263" s="13">
        <f t="shared" si="27"/>
        <v>168</v>
      </c>
      <c r="B263" s="13">
        <v>1864</v>
      </c>
      <c r="C263" s="13" t="s">
        <v>26</v>
      </c>
      <c r="D263" s="14" t="s">
        <v>27</v>
      </c>
      <c r="E263" s="14" t="s">
        <v>596</v>
      </c>
      <c r="F263" s="14" t="s">
        <v>909</v>
      </c>
      <c r="G263" s="13" t="s">
        <v>910</v>
      </c>
      <c r="H263" s="13">
        <v>1</v>
      </c>
      <c r="I263" s="13">
        <v>186</v>
      </c>
      <c r="J263" s="13" t="s">
        <v>28</v>
      </c>
      <c r="K263" s="13" t="s">
        <v>29</v>
      </c>
      <c r="L263" s="13" t="s">
        <v>30</v>
      </c>
      <c r="M263" s="13">
        <v>5</v>
      </c>
      <c r="N263" s="13">
        <v>1</v>
      </c>
      <c r="O263" s="13" t="s">
        <v>31</v>
      </c>
      <c r="P263" s="13">
        <v>6</v>
      </c>
      <c r="Q263" s="13">
        <v>1</v>
      </c>
      <c r="R263" s="13" t="s">
        <v>32</v>
      </c>
      <c r="S263" s="13">
        <v>6.75</v>
      </c>
      <c r="T263" s="13">
        <v>1</v>
      </c>
      <c r="U263" s="13">
        <v>3.5</v>
      </c>
      <c r="V263" s="13">
        <v>3.5</v>
      </c>
      <c r="W263" s="13">
        <v>0</v>
      </c>
      <c r="X263" s="5">
        <f t="shared" si="28"/>
        <v>21.25</v>
      </c>
      <c r="Y263" s="23">
        <f t="shared" si="29"/>
        <v>17.75</v>
      </c>
      <c r="Z263" s="5" t="str">
        <f t="shared" si="24"/>
        <v>Đạt</v>
      </c>
      <c r="AA263" s="6">
        <f t="shared" si="25"/>
        <v>0.25</v>
      </c>
      <c r="AB263" s="23">
        <f t="shared" si="26"/>
        <v>21.25</v>
      </c>
    </row>
    <row r="264" spans="1:28" s="6" customFormat="1" ht="18.75" customHeight="1">
      <c r="A264" s="13">
        <f t="shared" si="27"/>
        <v>169</v>
      </c>
      <c r="B264" s="13"/>
      <c r="C264" s="13" t="s">
        <v>26</v>
      </c>
      <c r="D264" s="14" t="s">
        <v>27</v>
      </c>
      <c r="E264" s="14" t="s">
        <v>596</v>
      </c>
      <c r="F264" s="14" t="s">
        <v>911</v>
      </c>
      <c r="G264" s="13" t="s">
        <v>912</v>
      </c>
      <c r="H264" s="13">
        <v>1</v>
      </c>
      <c r="I264" s="13">
        <v>186</v>
      </c>
      <c r="J264" s="13" t="s">
        <v>28</v>
      </c>
      <c r="K264" s="13" t="s">
        <v>29</v>
      </c>
      <c r="L264" s="13" t="s">
        <v>30</v>
      </c>
      <c r="M264" s="13">
        <v>6.5</v>
      </c>
      <c r="N264" s="13">
        <v>1</v>
      </c>
      <c r="O264" s="13" t="s">
        <v>31</v>
      </c>
      <c r="P264" s="13">
        <v>5</v>
      </c>
      <c r="Q264" s="13">
        <v>1</v>
      </c>
      <c r="R264" s="13" t="s">
        <v>32</v>
      </c>
      <c r="S264" s="13">
        <v>6.25</v>
      </c>
      <c r="T264" s="13">
        <v>1</v>
      </c>
      <c r="U264" s="13">
        <v>3.5</v>
      </c>
      <c r="V264" s="13">
        <v>3.5</v>
      </c>
      <c r="W264" s="13">
        <v>0</v>
      </c>
      <c r="X264" s="5">
        <f t="shared" si="28"/>
        <v>21.25</v>
      </c>
      <c r="Y264" s="23">
        <f t="shared" si="29"/>
        <v>17.75</v>
      </c>
      <c r="Z264" s="5" t="str">
        <f t="shared" si="24"/>
        <v>Đạt</v>
      </c>
      <c r="AA264" s="6">
        <f t="shared" si="25"/>
        <v>0.25</v>
      </c>
      <c r="AB264" s="23">
        <f t="shared" si="26"/>
        <v>21.25</v>
      </c>
    </row>
    <row r="265" spans="1:28" s="6" customFormat="1" ht="18.75" customHeight="1">
      <c r="A265" s="13">
        <f t="shared" si="27"/>
        <v>170</v>
      </c>
      <c r="B265" s="13">
        <v>1782</v>
      </c>
      <c r="C265" s="13" t="s">
        <v>26</v>
      </c>
      <c r="D265" s="14" t="s">
        <v>27</v>
      </c>
      <c r="E265" s="14" t="s">
        <v>596</v>
      </c>
      <c r="F265" s="14" t="s">
        <v>135</v>
      </c>
      <c r="G265" s="13" t="s">
        <v>913</v>
      </c>
      <c r="H265" s="13">
        <v>1</v>
      </c>
      <c r="I265" s="13">
        <v>186</v>
      </c>
      <c r="J265" s="13" t="s">
        <v>28</v>
      </c>
      <c r="K265" s="13" t="s">
        <v>29</v>
      </c>
      <c r="L265" s="13" t="s">
        <v>30</v>
      </c>
      <c r="M265" s="13">
        <v>6.25</v>
      </c>
      <c r="N265" s="13">
        <v>1</v>
      </c>
      <c r="O265" s="13" t="s">
        <v>31</v>
      </c>
      <c r="P265" s="13">
        <v>5.25</v>
      </c>
      <c r="Q265" s="13">
        <v>1</v>
      </c>
      <c r="R265" s="13" t="s">
        <v>32</v>
      </c>
      <c r="S265" s="13">
        <v>6.25</v>
      </c>
      <c r="T265" s="13">
        <v>1</v>
      </c>
      <c r="U265" s="13">
        <v>3.5</v>
      </c>
      <c r="V265" s="13">
        <v>3.5</v>
      </c>
      <c r="W265" s="13">
        <v>0</v>
      </c>
      <c r="X265" s="5">
        <f t="shared" si="28"/>
        <v>21.25</v>
      </c>
      <c r="Y265" s="23">
        <f t="shared" si="29"/>
        <v>17.75</v>
      </c>
      <c r="Z265" s="5" t="str">
        <f t="shared" si="24"/>
        <v>Đạt</v>
      </c>
      <c r="AA265" s="6">
        <f t="shared" si="25"/>
        <v>0.25</v>
      </c>
      <c r="AB265" s="23">
        <f t="shared" si="26"/>
        <v>21.25</v>
      </c>
    </row>
    <row r="266" spans="1:28" s="6" customFormat="1" ht="18.75" customHeight="1">
      <c r="A266" s="13">
        <f t="shared" si="27"/>
        <v>171</v>
      </c>
      <c r="B266" s="13"/>
      <c r="C266" s="13" t="s">
        <v>26</v>
      </c>
      <c r="D266" s="14" t="s">
        <v>27</v>
      </c>
      <c r="E266" s="14" t="s">
        <v>596</v>
      </c>
      <c r="F266" s="14" t="s">
        <v>208</v>
      </c>
      <c r="G266" s="13" t="s">
        <v>209</v>
      </c>
      <c r="H266" s="13">
        <v>1</v>
      </c>
      <c r="I266" s="13">
        <v>199</v>
      </c>
      <c r="J266" s="13" t="s">
        <v>28</v>
      </c>
      <c r="K266" s="13" t="s">
        <v>29</v>
      </c>
      <c r="L266" s="13" t="s">
        <v>30</v>
      </c>
      <c r="M266" s="13">
        <v>5.75</v>
      </c>
      <c r="N266" s="13">
        <v>1</v>
      </c>
      <c r="O266" s="13" t="s">
        <v>31</v>
      </c>
      <c r="P266" s="13">
        <v>6</v>
      </c>
      <c r="Q266" s="13">
        <v>1</v>
      </c>
      <c r="R266" s="13" t="s">
        <v>32</v>
      </c>
      <c r="S266" s="13">
        <v>8.25</v>
      </c>
      <c r="T266" s="13">
        <v>1</v>
      </c>
      <c r="U266" s="13">
        <v>1</v>
      </c>
      <c r="V266" s="13">
        <v>1</v>
      </c>
      <c r="W266" s="13">
        <v>0</v>
      </c>
      <c r="X266" s="5">
        <f t="shared" si="28"/>
        <v>21</v>
      </c>
      <c r="Y266" s="23">
        <f t="shared" si="29"/>
        <v>20</v>
      </c>
      <c r="Z266" s="5" t="str">
        <f t="shared" si="24"/>
        <v>Đạt</v>
      </c>
      <c r="AA266" s="6">
        <f t="shared" si="25"/>
        <v>0</v>
      </c>
      <c r="AB266" s="23">
        <f t="shared" si="26"/>
        <v>21</v>
      </c>
    </row>
    <row r="267" spans="1:28" s="6" customFormat="1" ht="18.75" customHeight="1">
      <c r="A267" s="13">
        <f t="shared" si="27"/>
        <v>172</v>
      </c>
      <c r="B267" s="13">
        <v>1831</v>
      </c>
      <c r="C267" s="13" t="s">
        <v>26</v>
      </c>
      <c r="D267" s="14" t="s">
        <v>27</v>
      </c>
      <c r="E267" s="14" t="s">
        <v>596</v>
      </c>
      <c r="F267" s="14" t="s">
        <v>212</v>
      </c>
      <c r="G267" s="13" t="s">
        <v>213</v>
      </c>
      <c r="H267" s="13">
        <v>1</v>
      </c>
      <c r="I267" s="13">
        <v>199</v>
      </c>
      <c r="J267" s="13" t="s">
        <v>28</v>
      </c>
      <c r="K267" s="13" t="s">
        <v>29</v>
      </c>
      <c r="L267" s="13" t="s">
        <v>30</v>
      </c>
      <c r="M267" s="13">
        <v>6.25</v>
      </c>
      <c r="N267" s="13">
        <v>1</v>
      </c>
      <c r="O267" s="13" t="s">
        <v>31</v>
      </c>
      <c r="P267" s="13">
        <v>6</v>
      </c>
      <c r="Q267" s="13">
        <v>1</v>
      </c>
      <c r="R267" s="13" t="s">
        <v>32</v>
      </c>
      <c r="S267" s="13">
        <v>7.75</v>
      </c>
      <c r="T267" s="13">
        <v>1</v>
      </c>
      <c r="U267" s="13">
        <v>1</v>
      </c>
      <c r="V267" s="13">
        <v>1</v>
      </c>
      <c r="W267" s="13">
        <v>0</v>
      </c>
      <c r="X267" s="5">
        <f t="shared" si="28"/>
        <v>21</v>
      </c>
      <c r="Y267" s="23">
        <f t="shared" si="29"/>
        <v>20</v>
      </c>
      <c r="Z267" s="5" t="str">
        <f t="shared" si="24"/>
        <v>Đạt</v>
      </c>
      <c r="AA267" s="6">
        <f t="shared" si="25"/>
        <v>0</v>
      </c>
      <c r="AB267" s="23">
        <f t="shared" si="26"/>
        <v>21</v>
      </c>
    </row>
    <row r="268" spans="1:28" s="6" customFormat="1" ht="18.75" customHeight="1">
      <c r="A268" s="13">
        <f t="shared" si="27"/>
        <v>173</v>
      </c>
      <c r="B268" s="13"/>
      <c r="C268" s="13" t="s">
        <v>26</v>
      </c>
      <c r="D268" s="14" t="s">
        <v>27</v>
      </c>
      <c r="E268" s="14" t="s">
        <v>596</v>
      </c>
      <c r="F268" s="14" t="s">
        <v>877</v>
      </c>
      <c r="G268" s="13" t="s">
        <v>878</v>
      </c>
      <c r="H268" s="13">
        <v>1</v>
      </c>
      <c r="I268" s="13">
        <v>199</v>
      </c>
      <c r="J268" s="13" t="s">
        <v>28</v>
      </c>
      <c r="K268" s="13" t="s">
        <v>29</v>
      </c>
      <c r="L268" s="13" t="s">
        <v>30</v>
      </c>
      <c r="M268" s="13">
        <v>6.5</v>
      </c>
      <c r="N268" s="13">
        <v>1</v>
      </c>
      <c r="O268" s="13" t="s">
        <v>31</v>
      </c>
      <c r="P268" s="13">
        <v>6.75</v>
      </c>
      <c r="Q268" s="13">
        <v>1</v>
      </c>
      <c r="R268" s="13" t="s">
        <v>32</v>
      </c>
      <c r="S268" s="13">
        <v>6.75</v>
      </c>
      <c r="T268" s="13">
        <v>1</v>
      </c>
      <c r="U268" s="13">
        <v>1</v>
      </c>
      <c r="V268" s="13">
        <v>1</v>
      </c>
      <c r="W268" s="13">
        <v>0</v>
      </c>
      <c r="X268" s="5">
        <f t="shared" si="28"/>
        <v>21</v>
      </c>
      <c r="Y268" s="23">
        <f t="shared" si="29"/>
        <v>20</v>
      </c>
      <c r="Z268" s="5" t="str">
        <f t="shared" si="24"/>
        <v>Đạt</v>
      </c>
      <c r="AA268" s="6">
        <f t="shared" si="25"/>
        <v>0</v>
      </c>
      <c r="AB268" s="23">
        <f t="shared" si="26"/>
        <v>21</v>
      </c>
    </row>
    <row r="269" spans="1:28" s="6" customFormat="1" ht="18.75" customHeight="1">
      <c r="A269" s="13">
        <f t="shared" si="27"/>
        <v>174</v>
      </c>
      <c r="B269" s="13"/>
      <c r="C269" s="13" t="s">
        <v>26</v>
      </c>
      <c r="D269" s="14" t="s">
        <v>27</v>
      </c>
      <c r="E269" s="14" t="s">
        <v>596</v>
      </c>
      <c r="F269" s="14" t="s">
        <v>210</v>
      </c>
      <c r="G269" s="13" t="s">
        <v>211</v>
      </c>
      <c r="H269" s="13">
        <v>1</v>
      </c>
      <c r="I269" s="13">
        <v>199</v>
      </c>
      <c r="J269" s="13" t="s">
        <v>28</v>
      </c>
      <c r="K269" s="13" t="s">
        <v>29</v>
      </c>
      <c r="L269" s="13" t="s">
        <v>30</v>
      </c>
      <c r="M269" s="13">
        <v>7</v>
      </c>
      <c r="N269" s="13">
        <v>1</v>
      </c>
      <c r="O269" s="13" t="s">
        <v>31</v>
      </c>
      <c r="P269" s="13">
        <v>5.75</v>
      </c>
      <c r="Q269" s="13">
        <v>1</v>
      </c>
      <c r="R269" s="13" t="s">
        <v>32</v>
      </c>
      <c r="S269" s="13">
        <v>6.75</v>
      </c>
      <c r="T269" s="13">
        <v>1</v>
      </c>
      <c r="U269" s="13">
        <v>1.5</v>
      </c>
      <c r="V269" s="13">
        <v>1.5</v>
      </c>
      <c r="W269" s="13">
        <v>0</v>
      </c>
      <c r="X269" s="5">
        <f t="shared" si="28"/>
        <v>21</v>
      </c>
      <c r="Y269" s="23">
        <f t="shared" si="29"/>
        <v>19.5</v>
      </c>
      <c r="Z269" s="5" t="str">
        <f t="shared" si="24"/>
        <v>Đạt</v>
      </c>
      <c r="AA269" s="6">
        <f t="shared" si="25"/>
        <v>0</v>
      </c>
      <c r="AB269" s="23">
        <f t="shared" si="26"/>
        <v>21</v>
      </c>
    </row>
    <row r="270" spans="1:28" s="6" customFormat="1" ht="18.75" customHeight="1">
      <c r="A270" s="13">
        <f t="shared" si="27"/>
        <v>175</v>
      </c>
      <c r="B270" s="13"/>
      <c r="C270" s="13" t="s">
        <v>26</v>
      </c>
      <c r="D270" s="14" t="s">
        <v>27</v>
      </c>
      <c r="E270" s="14" t="s">
        <v>596</v>
      </c>
      <c r="F270" s="14" t="s">
        <v>216</v>
      </c>
      <c r="G270" s="13" t="s">
        <v>217</v>
      </c>
      <c r="H270" s="13">
        <v>1</v>
      </c>
      <c r="I270" s="13">
        <v>199</v>
      </c>
      <c r="J270" s="13" t="s">
        <v>28</v>
      </c>
      <c r="K270" s="13" t="s">
        <v>29</v>
      </c>
      <c r="L270" s="13" t="s">
        <v>30</v>
      </c>
      <c r="M270" s="13">
        <v>7</v>
      </c>
      <c r="N270" s="13">
        <v>1</v>
      </c>
      <c r="O270" s="13" t="s">
        <v>31</v>
      </c>
      <c r="P270" s="13">
        <v>6.25</v>
      </c>
      <c r="Q270" s="13">
        <v>1</v>
      </c>
      <c r="R270" s="13" t="s">
        <v>32</v>
      </c>
      <c r="S270" s="13">
        <v>6.25</v>
      </c>
      <c r="T270" s="13">
        <v>1</v>
      </c>
      <c r="U270" s="13">
        <v>1.5</v>
      </c>
      <c r="V270" s="13">
        <v>1.5</v>
      </c>
      <c r="W270" s="13">
        <v>0</v>
      </c>
      <c r="X270" s="5">
        <f t="shared" si="28"/>
        <v>21</v>
      </c>
      <c r="Y270" s="23">
        <f t="shared" si="29"/>
        <v>19.5</v>
      </c>
      <c r="Z270" s="5" t="str">
        <f t="shared" si="24"/>
        <v>Đạt</v>
      </c>
      <c r="AA270" s="6">
        <f t="shared" si="25"/>
        <v>0</v>
      </c>
      <c r="AB270" s="23">
        <f t="shared" si="26"/>
        <v>21</v>
      </c>
    </row>
    <row r="271" spans="1:28" s="6" customFormat="1" ht="18.75" customHeight="1">
      <c r="A271" s="13">
        <f t="shared" si="27"/>
        <v>176</v>
      </c>
      <c r="B271" s="13"/>
      <c r="C271" s="13" t="s">
        <v>26</v>
      </c>
      <c r="D271" s="14" t="s">
        <v>27</v>
      </c>
      <c r="E271" s="14" t="s">
        <v>596</v>
      </c>
      <c r="F271" s="14" t="s">
        <v>214</v>
      </c>
      <c r="G271" s="13" t="s">
        <v>215</v>
      </c>
      <c r="H271" s="13">
        <v>1</v>
      </c>
      <c r="I271" s="13">
        <v>199</v>
      </c>
      <c r="J271" s="13" t="s">
        <v>28</v>
      </c>
      <c r="K271" s="13" t="s">
        <v>29</v>
      </c>
      <c r="L271" s="13" t="s">
        <v>30</v>
      </c>
      <c r="M271" s="13">
        <v>6.5</v>
      </c>
      <c r="N271" s="13">
        <v>1</v>
      </c>
      <c r="O271" s="13" t="s">
        <v>31</v>
      </c>
      <c r="P271" s="13">
        <v>3.5</v>
      </c>
      <c r="Q271" s="13">
        <v>1</v>
      </c>
      <c r="R271" s="13" t="s">
        <v>32</v>
      </c>
      <c r="S271" s="13">
        <v>7.5</v>
      </c>
      <c r="T271" s="13">
        <v>1</v>
      </c>
      <c r="U271" s="13">
        <v>3.5</v>
      </c>
      <c r="V271" s="13">
        <v>3.5</v>
      </c>
      <c r="W271" s="13">
        <v>0</v>
      </c>
      <c r="X271" s="5">
        <f t="shared" si="28"/>
        <v>21</v>
      </c>
      <c r="Y271" s="23">
        <f t="shared" si="29"/>
        <v>17.5</v>
      </c>
      <c r="Z271" s="5" t="str">
        <f t="shared" si="24"/>
        <v>Đạt</v>
      </c>
      <c r="AA271" s="6">
        <f t="shared" si="25"/>
        <v>0</v>
      </c>
      <c r="AB271" s="23">
        <f t="shared" si="26"/>
        <v>21</v>
      </c>
    </row>
    <row r="272" spans="1:28" s="6" customFormat="1" ht="18.75" customHeight="1">
      <c r="A272" s="13">
        <f t="shared" si="27"/>
        <v>177</v>
      </c>
      <c r="B272" s="13"/>
      <c r="C272" s="13" t="s">
        <v>26</v>
      </c>
      <c r="D272" s="14" t="s">
        <v>27</v>
      </c>
      <c r="E272" s="14" t="s">
        <v>596</v>
      </c>
      <c r="F272" s="14" t="s">
        <v>914</v>
      </c>
      <c r="G272" s="13" t="s">
        <v>915</v>
      </c>
      <c r="H272" s="13">
        <v>1</v>
      </c>
      <c r="I272" s="13">
        <v>199</v>
      </c>
      <c r="J272" s="13" t="s">
        <v>28</v>
      </c>
      <c r="K272" s="13" t="s">
        <v>29</v>
      </c>
      <c r="L272" s="13" t="s">
        <v>30</v>
      </c>
      <c r="M272" s="13">
        <v>5.75</v>
      </c>
      <c r="N272" s="13">
        <v>1</v>
      </c>
      <c r="O272" s="13" t="s">
        <v>31</v>
      </c>
      <c r="P272" s="13">
        <v>4.75</v>
      </c>
      <c r="Q272" s="13">
        <v>1</v>
      </c>
      <c r="R272" s="13" t="s">
        <v>32</v>
      </c>
      <c r="S272" s="13">
        <v>7</v>
      </c>
      <c r="T272" s="13">
        <v>1</v>
      </c>
      <c r="U272" s="13">
        <v>3.5</v>
      </c>
      <c r="V272" s="13">
        <v>3.5</v>
      </c>
      <c r="W272" s="13">
        <v>0</v>
      </c>
      <c r="X272" s="5">
        <f t="shared" si="28"/>
        <v>21</v>
      </c>
      <c r="Y272" s="23">
        <f t="shared" si="29"/>
        <v>17.5</v>
      </c>
      <c r="Z272" s="5" t="str">
        <f t="shared" si="24"/>
        <v>Đạt</v>
      </c>
      <c r="AA272" s="6">
        <f t="shared" si="25"/>
        <v>0</v>
      </c>
      <c r="AB272" s="23">
        <f t="shared" si="26"/>
        <v>21</v>
      </c>
    </row>
    <row r="273" spans="1:28" s="6" customFormat="1" ht="18.75" customHeight="1">
      <c r="A273" s="13">
        <f t="shared" si="27"/>
        <v>178</v>
      </c>
      <c r="B273" s="13"/>
      <c r="C273" s="13" t="s">
        <v>26</v>
      </c>
      <c r="D273" s="14" t="s">
        <v>27</v>
      </c>
      <c r="E273" s="14" t="s">
        <v>596</v>
      </c>
      <c r="F273" s="14" t="s">
        <v>916</v>
      </c>
      <c r="G273" s="13" t="s">
        <v>917</v>
      </c>
      <c r="H273" s="13">
        <v>1</v>
      </c>
      <c r="I273" s="13">
        <v>199</v>
      </c>
      <c r="J273" s="13" t="s">
        <v>28</v>
      </c>
      <c r="K273" s="13" t="s">
        <v>29</v>
      </c>
      <c r="L273" s="13" t="s">
        <v>30</v>
      </c>
      <c r="M273" s="13">
        <v>6</v>
      </c>
      <c r="N273" s="13">
        <v>1</v>
      </c>
      <c r="O273" s="13" t="s">
        <v>31</v>
      </c>
      <c r="P273" s="13">
        <v>4.5</v>
      </c>
      <c r="Q273" s="13">
        <v>1</v>
      </c>
      <c r="R273" s="13" t="s">
        <v>32</v>
      </c>
      <c r="S273" s="13">
        <v>7</v>
      </c>
      <c r="T273" s="13">
        <v>1</v>
      </c>
      <c r="U273" s="13">
        <v>3.5</v>
      </c>
      <c r="V273" s="13">
        <v>3.5</v>
      </c>
      <c r="W273" s="13">
        <v>0</v>
      </c>
      <c r="X273" s="5">
        <f t="shared" si="28"/>
        <v>21</v>
      </c>
      <c r="Y273" s="23">
        <f t="shared" si="29"/>
        <v>17.5</v>
      </c>
      <c r="Z273" s="5" t="str">
        <f t="shared" si="24"/>
        <v>Đạt</v>
      </c>
      <c r="AA273" s="6">
        <f t="shared" si="25"/>
        <v>0</v>
      </c>
      <c r="AB273" s="23">
        <f t="shared" si="26"/>
        <v>21</v>
      </c>
    </row>
    <row r="274" spans="1:28" s="6" customFormat="1" ht="18.75" customHeight="1">
      <c r="A274" s="13">
        <f t="shared" si="27"/>
        <v>179</v>
      </c>
      <c r="B274" s="13"/>
      <c r="C274" s="13" t="s">
        <v>26</v>
      </c>
      <c r="D274" s="14" t="s">
        <v>27</v>
      </c>
      <c r="E274" s="14" t="s">
        <v>596</v>
      </c>
      <c r="F274" s="14" t="s">
        <v>881</v>
      </c>
      <c r="G274" s="13" t="s">
        <v>882</v>
      </c>
      <c r="H274" s="13">
        <v>1</v>
      </c>
      <c r="I274" s="13">
        <v>213</v>
      </c>
      <c r="J274" s="13" t="s">
        <v>28</v>
      </c>
      <c r="K274" s="13" t="s">
        <v>29</v>
      </c>
      <c r="L274" s="13" t="s">
        <v>30</v>
      </c>
      <c r="M274" s="13">
        <v>6</v>
      </c>
      <c r="N274" s="13">
        <v>1</v>
      </c>
      <c r="O274" s="13" t="s">
        <v>31</v>
      </c>
      <c r="P274" s="13">
        <v>6.5</v>
      </c>
      <c r="Q274" s="13">
        <v>1</v>
      </c>
      <c r="R274" s="13" t="s">
        <v>32</v>
      </c>
      <c r="S274" s="13">
        <v>7.25</v>
      </c>
      <c r="T274" s="13">
        <v>1</v>
      </c>
      <c r="U274" s="13">
        <v>1</v>
      </c>
      <c r="V274" s="13">
        <v>1</v>
      </c>
      <c r="W274" s="13">
        <v>0</v>
      </c>
      <c r="X274" s="5">
        <f t="shared" si="28"/>
        <v>20.75</v>
      </c>
      <c r="Y274" s="23">
        <f t="shared" si="29"/>
        <v>19.75</v>
      </c>
      <c r="Z274" s="5" t="str">
        <f t="shared" si="24"/>
        <v>Đạt</v>
      </c>
      <c r="AA274" s="6">
        <f t="shared" si="25"/>
        <v>0.75</v>
      </c>
      <c r="AB274" s="23">
        <f t="shared" si="26"/>
        <v>20.75</v>
      </c>
    </row>
    <row r="275" spans="1:28" s="6" customFormat="1" ht="18.75" customHeight="1">
      <c r="A275" s="13">
        <f t="shared" si="27"/>
        <v>180</v>
      </c>
      <c r="B275" s="13">
        <v>1797</v>
      </c>
      <c r="C275" s="13" t="s">
        <v>26</v>
      </c>
      <c r="D275" s="14" t="s">
        <v>27</v>
      </c>
      <c r="E275" s="14" t="s">
        <v>596</v>
      </c>
      <c r="F275" s="14" t="s">
        <v>219</v>
      </c>
      <c r="G275" s="13" t="s">
        <v>220</v>
      </c>
      <c r="H275" s="13">
        <v>1</v>
      </c>
      <c r="I275" s="13">
        <v>213</v>
      </c>
      <c r="J275" s="13" t="s">
        <v>28</v>
      </c>
      <c r="K275" s="13" t="s">
        <v>29</v>
      </c>
      <c r="L275" s="13" t="s">
        <v>30</v>
      </c>
      <c r="M275" s="13">
        <v>6</v>
      </c>
      <c r="N275" s="13">
        <v>1</v>
      </c>
      <c r="O275" s="13" t="s">
        <v>31</v>
      </c>
      <c r="P275" s="13">
        <v>5.5</v>
      </c>
      <c r="Q275" s="13">
        <v>1</v>
      </c>
      <c r="R275" s="13" t="s">
        <v>32</v>
      </c>
      <c r="S275" s="13">
        <v>7.75</v>
      </c>
      <c r="T275" s="13">
        <v>1</v>
      </c>
      <c r="U275" s="13">
        <v>1.5</v>
      </c>
      <c r="V275" s="13">
        <v>1.5</v>
      </c>
      <c r="W275" s="13">
        <v>0</v>
      </c>
      <c r="X275" s="5">
        <f t="shared" si="28"/>
        <v>20.75</v>
      </c>
      <c r="Y275" s="23">
        <f t="shared" si="29"/>
        <v>19.25</v>
      </c>
      <c r="Z275" s="5" t="str">
        <f t="shared" si="24"/>
        <v>Đạt</v>
      </c>
      <c r="AA275" s="6">
        <f t="shared" si="25"/>
        <v>0.75</v>
      </c>
      <c r="AB275" s="23">
        <f t="shared" si="26"/>
        <v>20.75</v>
      </c>
    </row>
    <row r="276" spans="1:28" s="6" customFormat="1" ht="18.75" customHeight="1">
      <c r="A276" s="13">
        <f t="shared" si="27"/>
        <v>181</v>
      </c>
      <c r="B276" s="13"/>
      <c r="C276" s="13" t="s">
        <v>26</v>
      </c>
      <c r="D276" s="14" t="s">
        <v>27</v>
      </c>
      <c r="E276" s="14" t="s">
        <v>596</v>
      </c>
      <c r="F276" s="14" t="s">
        <v>918</v>
      </c>
      <c r="G276" s="13" t="s">
        <v>919</v>
      </c>
      <c r="H276" s="13">
        <v>1</v>
      </c>
      <c r="I276" s="13">
        <v>213</v>
      </c>
      <c r="J276" s="13" t="s">
        <v>28</v>
      </c>
      <c r="K276" s="13" t="s">
        <v>29</v>
      </c>
      <c r="L276" s="13" t="s">
        <v>30</v>
      </c>
      <c r="M276" s="13">
        <v>5.5</v>
      </c>
      <c r="N276" s="13">
        <v>1</v>
      </c>
      <c r="O276" s="13" t="s">
        <v>31</v>
      </c>
      <c r="P276" s="13">
        <v>5.5</v>
      </c>
      <c r="Q276" s="13">
        <v>1</v>
      </c>
      <c r="R276" s="13" t="s">
        <v>32</v>
      </c>
      <c r="S276" s="13">
        <v>6.25</v>
      </c>
      <c r="T276" s="13">
        <v>1</v>
      </c>
      <c r="U276" s="13">
        <v>3.5</v>
      </c>
      <c r="V276" s="13">
        <v>3.5</v>
      </c>
      <c r="W276" s="13">
        <v>0</v>
      </c>
      <c r="X276" s="5">
        <f t="shared" si="28"/>
        <v>20.75</v>
      </c>
      <c r="Y276" s="23">
        <f t="shared" si="29"/>
        <v>17.25</v>
      </c>
      <c r="Z276" s="5" t="str">
        <f t="shared" si="24"/>
        <v>Đạt</v>
      </c>
      <c r="AA276" s="6">
        <f t="shared" si="25"/>
        <v>0.75</v>
      </c>
      <c r="AB276" s="23">
        <f t="shared" si="26"/>
        <v>20.75</v>
      </c>
    </row>
    <row r="277" spans="1:28" s="6" customFormat="1" ht="18.75" customHeight="1">
      <c r="A277" s="13">
        <f t="shared" si="27"/>
        <v>182</v>
      </c>
      <c r="B277" s="13">
        <v>1784</v>
      </c>
      <c r="C277" s="13" t="s">
        <v>26</v>
      </c>
      <c r="D277" s="14" t="s">
        <v>27</v>
      </c>
      <c r="E277" s="14" t="s">
        <v>596</v>
      </c>
      <c r="F277" s="14" t="s">
        <v>222</v>
      </c>
      <c r="G277" s="13" t="s">
        <v>223</v>
      </c>
      <c r="H277" s="13">
        <v>1</v>
      </c>
      <c r="I277" s="13">
        <v>223</v>
      </c>
      <c r="J277" s="13" t="s">
        <v>28</v>
      </c>
      <c r="K277" s="13" t="s">
        <v>29</v>
      </c>
      <c r="L277" s="13" t="s">
        <v>30</v>
      </c>
      <c r="M277" s="13">
        <v>6</v>
      </c>
      <c r="N277" s="13">
        <v>1</v>
      </c>
      <c r="O277" s="13" t="s">
        <v>31</v>
      </c>
      <c r="P277" s="13">
        <v>6</v>
      </c>
      <c r="Q277" s="13">
        <v>1</v>
      </c>
      <c r="R277" s="13" t="s">
        <v>32</v>
      </c>
      <c r="S277" s="13">
        <v>7</v>
      </c>
      <c r="T277" s="13">
        <v>1</v>
      </c>
      <c r="U277" s="13">
        <v>1.5</v>
      </c>
      <c r="V277" s="13">
        <v>1.5</v>
      </c>
      <c r="W277" s="13">
        <v>0</v>
      </c>
      <c r="X277" s="5">
        <f t="shared" si="28"/>
        <v>20.5</v>
      </c>
      <c r="Y277" s="23">
        <f t="shared" si="29"/>
        <v>19</v>
      </c>
      <c r="Z277" s="5" t="str">
        <f t="shared" si="24"/>
        <v>Đạt</v>
      </c>
      <c r="AA277" s="6">
        <f t="shared" si="25"/>
        <v>0.5</v>
      </c>
      <c r="AB277" s="23">
        <f t="shared" si="26"/>
        <v>20.5</v>
      </c>
    </row>
    <row r="278" spans="1:28" s="6" customFormat="1" ht="18.75" customHeight="1">
      <c r="A278" s="13">
        <f t="shared" si="27"/>
        <v>183</v>
      </c>
      <c r="B278" s="13"/>
      <c r="C278" s="13" t="s">
        <v>26</v>
      </c>
      <c r="D278" s="14" t="s">
        <v>27</v>
      </c>
      <c r="E278" s="14" t="s">
        <v>596</v>
      </c>
      <c r="F278" s="14" t="s">
        <v>897</v>
      </c>
      <c r="G278" s="13" t="s">
        <v>898</v>
      </c>
      <c r="H278" s="13">
        <v>1</v>
      </c>
      <c r="I278" s="13">
        <v>223</v>
      </c>
      <c r="J278" s="13" t="s">
        <v>28</v>
      </c>
      <c r="K278" s="13" t="s">
        <v>29</v>
      </c>
      <c r="L278" s="13" t="s">
        <v>30</v>
      </c>
      <c r="M278" s="13">
        <v>7</v>
      </c>
      <c r="N278" s="13">
        <v>1</v>
      </c>
      <c r="O278" s="13" t="s">
        <v>31</v>
      </c>
      <c r="P278" s="13">
        <v>4.75</v>
      </c>
      <c r="Q278" s="13">
        <v>1</v>
      </c>
      <c r="R278" s="13" t="s">
        <v>32</v>
      </c>
      <c r="S278" s="13">
        <v>7.25</v>
      </c>
      <c r="T278" s="13">
        <v>1</v>
      </c>
      <c r="U278" s="13">
        <v>1.5</v>
      </c>
      <c r="V278" s="13">
        <v>1.5</v>
      </c>
      <c r="W278" s="13">
        <v>0</v>
      </c>
      <c r="X278" s="5">
        <f t="shared" si="28"/>
        <v>20.5</v>
      </c>
      <c r="Y278" s="23">
        <f t="shared" si="29"/>
        <v>19</v>
      </c>
      <c r="Z278" s="5" t="str">
        <f t="shared" si="24"/>
        <v>Đạt</v>
      </c>
      <c r="AA278" s="6">
        <f t="shared" si="25"/>
        <v>0.5</v>
      </c>
      <c r="AB278" s="23">
        <f t="shared" si="26"/>
        <v>20.5</v>
      </c>
    </row>
    <row r="279" spans="1:28" s="6" customFormat="1" ht="18.75" customHeight="1">
      <c r="A279" s="13">
        <f t="shared" si="27"/>
        <v>184</v>
      </c>
      <c r="B279" s="13">
        <v>1789</v>
      </c>
      <c r="C279" s="13" t="s">
        <v>26</v>
      </c>
      <c r="D279" s="14" t="s">
        <v>27</v>
      </c>
      <c r="E279" s="14" t="s">
        <v>596</v>
      </c>
      <c r="F279" s="14" t="s">
        <v>224</v>
      </c>
      <c r="G279" s="13" t="s">
        <v>225</v>
      </c>
      <c r="H279" s="13">
        <v>1</v>
      </c>
      <c r="I279" s="13">
        <v>223</v>
      </c>
      <c r="J279" s="13" t="s">
        <v>28</v>
      </c>
      <c r="K279" s="13" t="s">
        <v>29</v>
      </c>
      <c r="L279" s="13" t="s">
        <v>30</v>
      </c>
      <c r="M279" s="13">
        <v>5.25</v>
      </c>
      <c r="N279" s="13">
        <v>1</v>
      </c>
      <c r="O279" s="13" t="s">
        <v>31</v>
      </c>
      <c r="P279" s="13">
        <v>5</v>
      </c>
      <c r="Q279" s="13">
        <v>1</v>
      </c>
      <c r="R279" s="13" t="s">
        <v>32</v>
      </c>
      <c r="S279" s="13">
        <v>8.75</v>
      </c>
      <c r="T279" s="13">
        <v>1</v>
      </c>
      <c r="U279" s="13">
        <v>1.5</v>
      </c>
      <c r="V279" s="13">
        <v>1.5</v>
      </c>
      <c r="W279" s="13">
        <v>0</v>
      </c>
      <c r="X279" s="5">
        <f t="shared" si="28"/>
        <v>20.5</v>
      </c>
      <c r="Y279" s="23">
        <f t="shared" si="29"/>
        <v>19</v>
      </c>
      <c r="Z279" s="5" t="str">
        <f t="shared" si="24"/>
        <v>Đạt</v>
      </c>
      <c r="AA279" s="6">
        <f t="shared" si="25"/>
        <v>0.5</v>
      </c>
      <c r="AB279" s="23">
        <f t="shared" si="26"/>
        <v>20.5</v>
      </c>
    </row>
    <row r="280" spans="1:28" s="6" customFormat="1" ht="18.75" customHeight="1">
      <c r="A280" s="13">
        <f t="shared" si="27"/>
        <v>185</v>
      </c>
      <c r="B280" s="13"/>
      <c r="C280" s="13" t="s">
        <v>26</v>
      </c>
      <c r="D280" s="14" t="s">
        <v>27</v>
      </c>
      <c r="E280" s="14" t="s">
        <v>596</v>
      </c>
      <c r="F280" s="14" t="s">
        <v>227</v>
      </c>
      <c r="G280" s="13" t="s">
        <v>228</v>
      </c>
      <c r="H280" s="13">
        <v>1</v>
      </c>
      <c r="I280" s="13">
        <v>223</v>
      </c>
      <c r="J280" s="13" t="s">
        <v>28</v>
      </c>
      <c r="K280" s="13" t="s">
        <v>29</v>
      </c>
      <c r="L280" s="13" t="s">
        <v>30</v>
      </c>
      <c r="M280" s="13">
        <v>5.5</v>
      </c>
      <c r="N280" s="13">
        <v>1</v>
      </c>
      <c r="O280" s="13" t="s">
        <v>31</v>
      </c>
      <c r="P280" s="13">
        <v>5.25</v>
      </c>
      <c r="Q280" s="13">
        <v>1</v>
      </c>
      <c r="R280" s="13" t="s">
        <v>32</v>
      </c>
      <c r="S280" s="13">
        <v>8.25</v>
      </c>
      <c r="T280" s="13">
        <v>1</v>
      </c>
      <c r="U280" s="13">
        <v>1.5</v>
      </c>
      <c r="V280" s="13">
        <v>1.5</v>
      </c>
      <c r="W280" s="13">
        <v>0</v>
      </c>
      <c r="X280" s="5">
        <f t="shared" si="28"/>
        <v>20.5</v>
      </c>
      <c r="Y280" s="23">
        <f t="shared" si="29"/>
        <v>19</v>
      </c>
      <c r="Z280" s="5" t="str">
        <f t="shared" si="24"/>
        <v>Đạt</v>
      </c>
      <c r="AA280" s="6">
        <f t="shared" si="25"/>
        <v>0.5</v>
      </c>
      <c r="AB280" s="23">
        <f t="shared" si="26"/>
        <v>20.5</v>
      </c>
    </row>
    <row r="281" spans="1:28" s="6" customFormat="1" ht="18.75" customHeight="1">
      <c r="A281" s="13">
        <f t="shared" si="27"/>
        <v>186</v>
      </c>
      <c r="B281" s="13">
        <v>1754</v>
      </c>
      <c r="C281" s="13" t="s">
        <v>26</v>
      </c>
      <c r="D281" s="14" t="s">
        <v>27</v>
      </c>
      <c r="E281" s="14" t="s">
        <v>596</v>
      </c>
      <c r="F281" s="14" t="s">
        <v>221</v>
      </c>
      <c r="G281" s="13" t="s">
        <v>899</v>
      </c>
      <c r="H281" s="13">
        <v>1</v>
      </c>
      <c r="I281" s="13">
        <v>223</v>
      </c>
      <c r="J281" s="13" t="s">
        <v>28</v>
      </c>
      <c r="K281" s="13" t="s">
        <v>29</v>
      </c>
      <c r="L281" s="13" t="s">
        <v>30</v>
      </c>
      <c r="M281" s="13">
        <v>6.5</v>
      </c>
      <c r="N281" s="13">
        <v>1</v>
      </c>
      <c r="O281" s="13" t="s">
        <v>31</v>
      </c>
      <c r="P281" s="13">
        <v>5</v>
      </c>
      <c r="Q281" s="13">
        <v>1</v>
      </c>
      <c r="R281" s="13" t="s">
        <v>32</v>
      </c>
      <c r="S281" s="13">
        <v>7.5</v>
      </c>
      <c r="T281" s="13">
        <v>1</v>
      </c>
      <c r="U281" s="13">
        <v>1.5</v>
      </c>
      <c r="V281" s="13">
        <v>1.5</v>
      </c>
      <c r="W281" s="13">
        <v>0</v>
      </c>
      <c r="X281" s="5">
        <f t="shared" si="28"/>
        <v>20.5</v>
      </c>
      <c r="Y281" s="23">
        <f t="shared" si="29"/>
        <v>19</v>
      </c>
      <c r="Z281" s="5" t="str">
        <f t="shared" si="24"/>
        <v>Đạt</v>
      </c>
      <c r="AA281" s="6">
        <f t="shared" si="25"/>
        <v>0.5</v>
      </c>
      <c r="AB281" s="23">
        <f t="shared" si="26"/>
        <v>20.5</v>
      </c>
    </row>
    <row r="282" spans="1:28" s="6" customFormat="1" ht="18.75" customHeight="1">
      <c r="A282" s="13">
        <f t="shared" si="27"/>
        <v>187</v>
      </c>
      <c r="B282" s="13">
        <v>1836</v>
      </c>
      <c r="C282" s="13" t="s">
        <v>26</v>
      </c>
      <c r="D282" s="14" t="s">
        <v>27</v>
      </c>
      <c r="E282" s="14" t="s">
        <v>596</v>
      </c>
      <c r="F282" s="14" t="s">
        <v>900</v>
      </c>
      <c r="G282" s="13" t="s">
        <v>901</v>
      </c>
      <c r="H282" s="13">
        <v>1</v>
      </c>
      <c r="I282" s="13">
        <v>223</v>
      </c>
      <c r="J282" s="13" t="s">
        <v>28</v>
      </c>
      <c r="K282" s="13" t="s">
        <v>29</v>
      </c>
      <c r="L282" s="13" t="s">
        <v>30</v>
      </c>
      <c r="M282" s="13">
        <v>6</v>
      </c>
      <c r="N282" s="13">
        <v>1</v>
      </c>
      <c r="O282" s="13" t="s">
        <v>31</v>
      </c>
      <c r="P282" s="13">
        <v>5.75</v>
      </c>
      <c r="Q282" s="13">
        <v>1</v>
      </c>
      <c r="R282" s="13" t="s">
        <v>32</v>
      </c>
      <c r="S282" s="13">
        <v>7.25</v>
      </c>
      <c r="T282" s="13">
        <v>1</v>
      </c>
      <c r="U282" s="13">
        <v>1.5</v>
      </c>
      <c r="V282" s="13">
        <v>1.5</v>
      </c>
      <c r="W282" s="13">
        <v>0</v>
      </c>
      <c r="X282" s="5">
        <f t="shared" si="28"/>
        <v>20.5</v>
      </c>
      <c r="Y282" s="23">
        <f t="shared" si="29"/>
        <v>19</v>
      </c>
      <c r="Z282" s="5" t="str">
        <f t="shared" si="24"/>
        <v>Đạt</v>
      </c>
      <c r="AA282" s="6">
        <f t="shared" si="25"/>
        <v>0.5</v>
      </c>
      <c r="AB282" s="23">
        <f t="shared" si="26"/>
        <v>20.5</v>
      </c>
    </row>
    <row r="283" spans="1:28" s="6" customFormat="1" ht="18.75" customHeight="1">
      <c r="A283" s="13">
        <f t="shared" si="27"/>
        <v>188</v>
      </c>
      <c r="B283" s="13"/>
      <c r="C283" s="13" t="s">
        <v>26</v>
      </c>
      <c r="D283" s="14" t="s">
        <v>27</v>
      </c>
      <c r="E283" s="14" t="s">
        <v>596</v>
      </c>
      <c r="F283" s="14" t="s">
        <v>229</v>
      </c>
      <c r="G283" s="13" t="s">
        <v>230</v>
      </c>
      <c r="H283" s="13">
        <v>1</v>
      </c>
      <c r="I283" s="13">
        <v>223</v>
      </c>
      <c r="J283" s="13" t="s">
        <v>28</v>
      </c>
      <c r="K283" s="13" t="s">
        <v>29</v>
      </c>
      <c r="L283" s="13" t="s">
        <v>30</v>
      </c>
      <c r="M283" s="13">
        <v>6.25</v>
      </c>
      <c r="N283" s="13">
        <v>1</v>
      </c>
      <c r="O283" s="13" t="s">
        <v>31</v>
      </c>
      <c r="P283" s="13">
        <v>4.25</v>
      </c>
      <c r="Q283" s="13">
        <v>1</v>
      </c>
      <c r="R283" s="13" t="s">
        <v>32</v>
      </c>
      <c r="S283" s="13">
        <v>6.5</v>
      </c>
      <c r="T283" s="13">
        <v>1</v>
      </c>
      <c r="U283" s="13">
        <v>3.5</v>
      </c>
      <c r="V283" s="13">
        <v>3.5</v>
      </c>
      <c r="W283" s="13">
        <v>0</v>
      </c>
      <c r="X283" s="5">
        <f t="shared" si="28"/>
        <v>20.5</v>
      </c>
      <c r="Y283" s="23">
        <f t="shared" si="29"/>
        <v>17</v>
      </c>
      <c r="Z283" s="5" t="str">
        <f t="shared" si="24"/>
        <v>Đạt</v>
      </c>
      <c r="AA283" s="6">
        <f t="shared" si="25"/>
        <v>0.5</v>
      </c>
      <c r="AB283" s="23">
        <f t="shared" si="26"/>
        <v>20.5</v>
      </c>
    </row>
    <row r="284" spans="1:28" s="6" customFormat="1" ht="18.75" customHeight="1">
      <c r="A284" s="13">
        <f t="shared" si="27"/>
        <v>189</v>
      </c>
      <c r="B284" s="13">
        <v>1813</v>
      </c>
      <c r="C284" s="13" t="s">
        <v>26</v>
      </c>
      <c r="D284" s="14" t="s">
        <v>27</v>
      </c>
      <c r="E284" s="14" t="s">
        <v>596</v>
      </c>
      <c r="F284" s="14" t="s">
        <v>889</v>
      </c>
      <c r="G284" s="13" t="s">
        <v>890</v>
      </c>
      <c r="H284" s="13">
        <v>1</v>
      </c>
      <c r="I284" s="13">
        <v>236</v>
      </c>
      <c r="J284" s="13" t="s">
        <v>28</v>
      </c>
      <c r="K284" s="13" t="s">
        <v>29</v>
      </c>
      <c r="L284" s="13" t="s">
        <v>30</v>
      </c>
      <c r="M284" s="13">
        <v>8</v>
      </c>
      <c r="N284" s="13">
        <v>1</v>
      </c>
      <c r="O284" s="13" t="s">
        <v>31</v>
      </c>
      <c r="P284" s="13">
        <v>4</v>
      </c>
      <c r="Q284" s="13">
        <v>1</v>
      </c>
      <c r="R284" s="13" t="s">
        <v>32</v>
      </c>
      <c r="S284" s="13">
        <v>7.25</v>
      </c>
      <c r="T284" s="13">
        <v>1</v>
      </c>
      <c r="U284" s="13">
        <v>1</v>
      </c>
      <c r="V284" s="13">
        <v>1</v>
      </c>
      <c r="W284" s="13">
        <v>0</v>
      </c>
      <c r="X284" s="5">
        <f t="shared" si="28"/>
        <v>20.25</v>
      </c>
      <c r="Y284" s="23">
        <f t="shared" si="29"/>
        <v>19.25</v>
      </c>
      <c r="Z284" s="5" t="str">
        <f t="shared" si="24"/>
        <v>Đạt</v>
      </c>
      <c r="AA284" s="6">
        <f t="shared" si="25"/>
        <v>0.25</v>
      </c>
      <c r="AB284" s="23">
        <f t="shared" si="26"/>
        <v>20.25</v>
      </c>
    </row>
    <row r="285" spans="1:28" s="6" customFormat="1" ht="18.75" customHeight="1">
      <c r="A285" s="13">
        <f t="shared" si="27"/>
        <v>190</v>
      </c>
      <c r="B285" s="13"/>
      <c r="C285" s="13" t="s">
        <v>26</v>
      </c>
      <c r="D285" s="14" t="s">
        <v>27</v>
      </c>
      <c r="E285" s="14" t="s">
        <v>596</v>
      </c>
      <c r="F285" s="14" t="s">
        <v>891</v>
      </c>
      <c r="G285" s="13" t="s">
        <v>892</v>
      </c>
      <c r="H285" s="13">
        <v>1</v>
      </c>
      <c r="I285" s="13">
        <v>236</v>
      </c>
      <c r="J285" s="13" t="s">
        <v>28</v>
      </c>
      <c r="K285" s="13" t="s">
        <v>29</v>
      </c>
      <c r="L285" s="13" t="s">
        <v>30</v>
      </c>
      <c r="M285" s="13">
        <v>4.25</v>
      </c>
      <c r="N285" s="13">
        <v>1</v>
      </c>
      <c r="O285" s="13" t="s">
        <v>31</v>
      </c>
      <c r="P285" s="13">
        <v>7.25</v>
      </c>
      <c r="Q285" s="13">
        <v>1</v>
      </c>
      <c r="R285" s="13" t="s">
        <v>32</v>
      </c>
      <c r="S285" s="13">
        <v>7.75</v>
      </c>
      <c r="T285" s="13">
        <v>1</v>
      </c>
      <c r="U285" s="13">
        <v>1</v>
      </c>
      <c r="V285" s="13">
        <v>1</v>
      </c>
      <c r="W285" s="13">
        <v>0</v>
      </c>
      <c r="X285" s="5">
        <f t="shared" si="28"/>
        <v>20.25</v>
      </c>
      <c r="Y285" s="23">
        <f t="shared" si="29"/>
        <v>19.25</v>
      </c>
      <c r="Z285" s="5" t="str">
        <f t="shared" si="24"/>
        <v>Đạt</v>
      </c>
      <c r="AA285" s="6">
        <f t="shared" si="25"/>
        <v>0.25</v>
      </c>
      <c r="AB285" s="23">
        <f t="shared" si="26"/>
        <v>20.25</v>
      </c>
    </row>
    <row r="286" spans="1:28" s="6" customFormat="1" ht="18.75" customHeight="1">
      <c r="A286" s="13">
        <f t="shared" si="27"/>
        <v>191</v>
      </c>
      <c r="B286" s="13"/>
      <c r="C286" s="13" t="s">
        <v>26</v>
      </c>
      <c r="D286" s="14" t="s">
        <v>27</v>
      </c>
      <c r="E286" s="14" t="s">
        <v>596</v>
      </c>
      <c r="F286" s="14" t="s">
        <v>893</v>
      </c>
      <c r="G286" s="13" t="s">
        <v>894</v>
      </c>
      <c r="H286" s="13">
        <v>1</v>
      </c>
      <c r="I286" s="13">
        <v>236</v>
      </c>
      <c r="J286" s="13" t="s">
        <v>28</v>
      </c>
      <c r="K286" s="13" t="s">
        <v>29</v>
      </c>
      <c r="L286" s="13" t="s">
        <v>30</v>
      </c>
      <c r="M286" s="13">
        <v>4.5</v>
      </c>
      <c r="N286" s="13">
        <v>1</v>
      </c>
      <c r="O286" s="13" t="s">
        <v>31</v>
      </c>
      <c r="P286" s="13">
        <v>7</v>
      </c>
      <c r="Q286" s="13">
        <v>1</v>
      </c>
      <c r="R286" s="13" t="s">
        <v>32</v>
      </c>
      <c r="S286" s="13">
        <v>7.75</v>
      </c>
      <c r="T286" s="13">
        <v>1</v>
      </c>
      <c r="U286" s="13">
        <v>1</v>
      </c>
      <c r="V286" s="13">
        <v>1</v>
      </c>
      <c r="W286" s="13">
        <v>0</v>
      </c>
      <c r="X286" s="5">
        <f t="shared" si="28"/>
        <v>20.25</v>
      </c>
      <c r="Y286" s="23">
        <f t="shared" si="29"/>
        <v>19.25</v>
      </c>
      <c r="Z286" s="5" t="str">
        <f t="shared" si="24"/>
        <v>Đạt</v>
      </c>
      <c r="AA286" s="6">
        <f t="shared" si="25"/>
        <v>0.25</v>
      </c>
      <c r="AB286" s="23">
        <f t="shared" si="26"/>
        <v>20.25</v>
      </c>
    </row>
    <row r="287" spans="1:28" s="6" customFormat="1" ht="18.75" customHeight="1">
      <c r="A287" s="13">
        <f t="shared" si="27"/>
        <v>192</v>
      </c>
      <c r="B287" s="13"/>
      <c r="C287" s="13" t="s">
        <v>26</v>
      </c>
      <c r="D287" s="14" t="s">
        <v>27</v>
      </c>
      <c r="E287" s="14" t="s">
        <v>596</v>
      </c>
      <c r="F287" s="14" t="s">
        <v>902</v>
      </c>
      <c r="G287" s="13" t="s">
        <v>903</v>
      </c>
      <c r="H287" s="13">
        <v>1</v>
      </c>
      <c r="I287" s="13">
        <v>236</v>
      </c>
      <c r="J287" s="13" t="s">
        <v>28</v>
      </c>
      <c r="K287" s="13" t="s">
        <v>29</v>
      </c>
      <c r="L287" s="13" t="s">
        <v>30</v>
      </c>
      <c r="M287" s="13">
        <v>5</v>
      </c>
      <c r="N287" s="13">
        <v>1</v>
      </c>
      <c r="O287" s="13" t="s">
        <v>31</v>
      </c>
      <c r="P287" s="13">
        <v>7.5</v>
      </c>
      <c r="Q287" s="13">
        <v>1</v>
      </c>
      <c r="R287" s="13" t="s">
        <v>32</v>
      </c>
      <c r="S287" s="13">
        <v>6.25</v>
      </c>
      <c r="T287" s="13">
        <v>1</v>
      </c>
      <c r="U287" s="13">
        <v>1.5</v>
      </c>
      <c r="V287" s="13">
        <v>1.5</v>
      </c>
      <c r="W287" s="13">
        <v>0</v>
      </c>
      <c r="X287" s="5">
        <f t="shared" si="28"/>
        <v>20.25</v>
      </c>
      <c r="Y287" s="23">
        <f t="shared" si="29"/>
        <v>18.75</v>
      </c>
      <c r="Z287" s="5" t="str">
        <f t="shared" si="24"/>
        <v>Đạt</v>
      </c>
      <c r="AA287" s="6">
        <f t="shared" si="25"/>
        <v>0.25</v>
      </c>
      <c r="AB287" s="23">
        <f t="shared" si="26"/>
        <v>20.25</v>
      </c>
    </row>
    <row r="288" spans="1:28" s="6" customFormat="1" ht="18.75" customHeight="1">
      <c r="A288" s="13">
        <f t="shared" si="27"/>
        <v>193</v>
      </c>
      <c r="B288" s="13"/>
      <c r="C288" s="13" t="s">
        <v>26</v>
      </c>
      <c r="D288" s="14" t="s">
        <v>27</v>
      </c>
      <c r="E288" s="14" t="s">
        <v>596</v>
      </c>
      <c r="F288" s="14" t="s">
        <v>920</v>
      </c>
      <c r="G288" s="13" t="s">
        <v>921</v>
      </c>
      <c r="H288" s="13">
        <v>1</v>
      </c>
      <c r="I288" s="13">
        <v>236</v>
      </c>
      <c r="J288" s="13" t="s">
        <v>28</v>
      </c>
      <c r="K288" s="13" t="s">
        <v>29</v>
      </c>
      <c r="L288" s="13" t="s">
        <v>30</v>
      </c>
      <c r="M288" s="13">
        <v>6</v>
      </c>
      <c r="N288" s="13">
        <v>1</v>
      </c>
      <c r="O288" s="13" t="s">
        <v>31</v>
      </c>
      <c r="P288" s="13">
        <v>5</v>
      </c>
      <c r="Q288" s="13">
        <v>1</v>
      </c>
      <c r="R288" s="13" t="s">
        <v>32</v>
      </c>
      <c r="S288" s="13">
        <v>5.75</v>
      </c>
      <c r="T288" s="13">
        <v>1</v>
      </c>
      <c r="U288" s="13">
        <v>3.5</v>
      </c>
      <c r="V288" s="13">
        <v>3.5</v>
      </c>
      <c r="W288" s="13">
        <v>0</v>
      </c>
      <c r="X288" s="5">
        <f t="shared" si="28"/>
        <v>20.25</v>
      </c>
      <c r="Y288" s="23">
        <f t="shared" si="29"/>
        <v>16.75</v>
      </c>
      <c r="Z288" s="5" t="str">
        <f t="shared" si="24"/>
        <v>Đạt</v>
      </c>
      <c r="AA288" s="6">
        <f t="shared" si="25"/>
        <v>0.25</v>
      </c>
      <c r="AB288" s="23">
        <f t="shared" si="26"/>
        <v>20.25</v>
      </c>
    </row>
    <row r="289" spans="1:28" s="6" customFormat="1" ht="18.75" customHeight="1">
      <c r="A289" s="13">
        <f t="shared" si="27"/>
        <v>194</v>
      </c>
      <c r="B289" s="13"/>
      <c r="C289" s="13" t="s">
        <v>26</v>
      </c>
      <c r="D289" s="14" t="s">
        <v>27</v>
      </c>
      <c r="E289" s="14" t="s">
        <v>596</v>
      </c>
      <c r="F289" s="14" t="s">
        <v>191</v>
      </c>
      <c r="G289" s="13" t="s">
        <v>234</v>
      </c>
      <c r="H289" s="13">
        <v>1</v>
      </c>
      <c r="I289" s="13">
        <v>243</v>
      </c>
      <c r="J289" s="13" t="s">
        <v>28</v>
      </c>
      <c r="K289" s="13" t="s">
        <v>29</v>
      </c>
      <c r="L289" s="13" t="s">
        <v>30</v>
      </c>
      <c r="M289" s="13">
        <v>7</v>
      </c>
      <c r="N289" s="13">
        <v>1</v>
      </c>
      <c r="O289" s="13" t="s">
        <v>31</v>
      </c>
      <c r="P289" s="13">
        <v>5.5</v>
      </c>
      <c r="Q289" s="13">
        <v>1</v>
      </c>
      <c r="R289" s="13" t="s">
        <v>32</v>
      </c>
      <c r="S289" s="13">
        <v>6.5</v>
      </c>
      <c r="T289" s="13">
        <v>1</v>
      </c>
      <c r="U289" s="13">
        <v>1</v>
      </c>
      <c r="V289" s="13">
        <v>1</v>
      </c>
      <c r="W289" s="13">
        <v>0</v>
      </c>
      <c r="X289" s="5">
        <f t="shared" si="28"/>
        <v>20</v>
      </c>
      <c r="Y289" s="23">
        <f t="shared" si="29"/>
        <v>19</v>
      </c>
      <c r="Z289" s="5" t="str">
        <f t="shared" si="24"/>
        <v>Đạt</v>
      </c>
      <c r="AA289" s="6">
        <f t="shared" si="25"/>
        <v>0</v>
      </c>
      <c r="AB289" s="23">
        <f t="shared" si="26"/>
        <v>20</v>
      </c>
    </row>
    <row r="290" spans="1:28" s="6" customFormat="1" ht="18.75" customHeight="1">
      <c r="A290" s="13">
        <f t="shared" si="27"/>
        <v>195</v>
      </c>
      <c r="B290" s="13"/>
      <c r="C290" s="13" t="s">
        <v>26</v>
      </c>
      <c r="D290" s="14" t="s">
        <v>27</v>
      </c>
      <c r="E290" s="14" t="s">
        <v>596</v>
      </c>
      <c r="F290" s="14" t="s">
        <v>235</v>
      </c>
      <c r="G290" s="13" t="s">
        <v>236</v>
      </c>
      <c r="H290" s="13">
        <v>1</v>
      </c>
      <c r="I290" s="13">
        <v>243</v>
      </c>
      <c r="J290" s="13" t="s">
        <v>28</v>
      </c>
      <c r="K290" s="13" t="s">
        <v>29</v>
      </c>
      <c r="L290" s="13" t="s">
        <v>30</v>
      </c>
      <c r="M290" s="13">
        <v>7</v>
      </c>
      <c r="N290" s="13">
        <v>1</v>
      </c>
      <c r="O290" s="13" t="s">
        <v>31</v>
      </c>
      <c r="P290" s="13">
        <v>6</v>
      </c>
      <c r="Q290" s="13">
        <v>1</v>
      </c>
      <c r="R290" s="13" t="s">
        <v>32</v>
      </c>
      <c r="S290" s="13">
        <v>5.5</v>
      </c>
      <c r="T290" s="13">
        <v>1</v>
      </c>
      <c r="U290" s="13">
        <v>1.5</v>
      </c>
      <c r="V290" s="13">
        <v>1.5</v>
      </c>
      <c r="W290" s="13">
        <v>0</v>
      </c>
      <c r="X290" s="5">
        <f t="shared" si="28"/>
        <v>20</v>
      </c>
      <c r="Y290" s="23">
        <f t="shared" si="29"/>
        <v>18.5</v>
      </c>
      <c r="Z290" s="5" t="str">
        <f t="shared" si="24"/>
        <v>Đạt</v>
      </c>
      <c r="AA290" s="6">
        <f t="shared" si="25"/>
        <v>0</v>
      </c>
      <c r="AB290" s="23">
        <f t="shared" si="26"/>
        <v>20</v>
      </c>
    </row>
    <row r="291" spans="1:28" s="6" customFormat="1" ht="18.75" customHeight="1">
      <c r="A291" s="13">
        <f t="shared" si="27"/>
        <v>196</v>
      </c>
      <c r="B291" s="13">
        <v>1795</v>
      </c>
      <c r="C291" s="13" t="s">
        <v>26</v>
      </c>
      <c r="D291" s="14" t="s">
        <v>27</v>
      </c>
      <c r="E291" s="14" t="s">
        <v>596</v>
      </c>
      <c r="F291" s="14" t="s">
        <v>237</v>
      </c>
      <c r="G291" s="13" t="s">
        <v>238</v>
      </c>
      <c r="H291" s="13">
        <v>1</v>
      </c>
      <c r="I291" s="13">
        <v>243</v>
      </c>
      <c r="J291" s="13" t="s">
        <v>28</v>
      </c>
      <c r="K291" s="13" t="s">
        <v>29</v>
      </c>
      <c r="L291" s="13" t="s">
        <v>30</v>
      </c>
      <c r="M291" s="13">
        <v>6.5</v>
      </c>
      <c r="N291" s="13">
        <v>1</v>
      </c>
      <c r="O291" s="13" t="s">
        <v>31</v>
      </c>
      <c r="P291" s="13">
        <v>4.5</v>
      </c>
      <c r="Q291" s="13">
        <v>1</v>
      </c>
      <c r="R291" s="13" t="s">
        <v>32</v>
      </c>
      <c r="S291" s="13">
        <v>7.5</v>
      </c>
      <c r="T291" s="13">
        <v>1</v>
      </c>
      <c r="U291" s="13">
        <v>1.5</v>
      </c>
      <c r="V291" s="13">
        <v>1.5</v>
      </c>
      <c r="W291" s="13">
        <v>0</v>
      </c>
      <c r="X291" s="5">
        <f t="shared" si="28"/>
        <v>20</v>
      </c>
      <c r="Y291" s="23">
        <f t="shared" si="29"/>
        <v>18.5</v>
      </c>
      <c r="Z291" s="5" t="str">
        <f t="shared" si="24"/>
        <v>Đạt</v>
      </c>
      <c r="AA291" s="6">
        <f t="shared" si="25"/>
        <v>0</v>
      </c>
      <c r="AB291" s="23">
        <f t="shared" si="26"/>
        <v>20</v>
      </c>
    </row>
    <row r="292" spans="1:28" s="6" customFormat="1" ht="18.75" customHeight="1">
      <c r="A292" s="13">
        <v>1</v>
      </c>
      <c r="B292" s="13"/>
      <c r="C292" s="13" t="s">
        <v>26</v>
      </c>
      <c r="D292" s="14" t="s">
        <v>27</v>
      </c>
      <c r="E292" s="14" t="s">
        <v>596</v>
      </c>
      <c r="F292" s="14" t="s">
        <v>922</v>
      </c>
      <c r="G292" s="13" t="s">
        <v>923</v>
      </c>
      <c r="H292" s="13">
        <v>1</v>
      </c>
      <c r="I292" s="13">
        <v>186</v>
      </c>
      <c r="J292" s="13" t="s">
        <v>91</v>
      </c>
      <c r="K292" s="13" t="s">
        <v>29</v>
      </c>
      <c r="L292" s="13" t="s">
        <v>35</v>
      </c>
      <c r="M292" s="13">
        <v>7</v>
      </c>
      <c r="N292" s="13">
        <v>1</v>
      </c>
      <c r="O292" s="13" t="s">
        <v>30</v>
      </c>
      <c r="P292" s="13">
        <v>7</v>
      </c>
      <c r="Q292" s="13">
        <v>1</v>
      </c>
      <c r="R292" s="13" t="s">
        <v>92</v>
      </c>
      <c r="S292" s="13">
        <v>7.25</v>
      </c>
      <c r="T292" s="13">
        <v>1</v>
      </c>
      <c r="U292" s="13">
        <v>0</v>
      </c>
      <c r="V292" s="13">
        <v>0</v>
      </c>
      <c r="W292" s="13">
        <v>0</v>
      </c>
      <c r="X292" s="5">
        <f t="shared" si="28"/>
        <v>21.25</v>
      </c>
      <c r="Y292" s="23">
        <f t="shared" si="29"/>
        <v>21.25</v>
      </c>
      <c r="Z292" s="5" t="str">
        <f t="shared" si="24"/>
        <v>Đạt</v>
      </c>
      <c r="AA292" s="6">
        <f t="shared" si="25"/>
        <v>0.25</v>
      </c>
      <c r="AB292" s="23">
        <f t="shared" si="26"/>
        <v>21.25</v>
      </c>
    </row>
    <row r="293" spans="1:28" s="6" customFormat="1" ht="18.75" customHeight="1">
      <c r="A293" s="13">
        <f t="shared" si="27"/>
        <v>2</v>
      </c>
      <c r="B293" s="13"/>
      <c r="C293" s="13" t="s">
        <v>26</v>
      </c>
      <c r="D293" s="14" t="s">
        <v>27</v>
      </c>
      <c r="E293" s="14" t="s">
        <v>596</v>
      </c>
      <c r="F293" s="14" t="s">
        <v>924</v>
      </c>
      <c r="G293" s="13" t="s">
        <v>925</v>
      </c>
      <c r="H293" s="13">
        <v>1</v>
      </c>
      <c r="I293" s="13">
        <v>183</v>
      </c>
      <c r="J293" s="13" t="s">
        <v>91</v>
      </c>
      <c r="K293" s="13" t="s">
        <v>29</v>
      </c>
      <c r="L293" s="13" t="s">
        <v>35</v>
      </c>
      <c r="M293" s="13">
        <v>6.25</v>
      </c>
      <c r="N293" s="13">
        <v>1</v>
      </c>
      <c r="O293" s="13" t="s">
        <v>30</v>
      </c>
      <c r="P293" s="13">
        <v>7.5</v>
      </c>
      <c r="Q293" s="13">
        <v>1</v>
      </c>
      <c r="R293" s="13" t="s">
        <v>92</v>
      </c>
      <c r="S293" s="13">
        <v>7.1</v>
      </c>
      <c r="T293" s="13">
        <v>1</v>
      </c>
      <c r="U293" s="13">
        <v>0.5</v>
      </c>
      <c r="V293" s="13">
        <v>0.5</v>
      </c>
      <c r="W293" s="13">
        <v>0</v>
      </c>
      <c r="X293" s="5">
        <f t="shared" si="28"/>
        <v>21.35</v>
      </c>
      <c r="Y293" s="23">
        <f t="shared" si="29"/>
        <v>20.85</v>
      </c>
      <c r="Z293" s="5" t="str">
        <f t="shared" si="24"/>
        <v>Đạt</v>
      </c>
      <c r="AA293" s="6">
        <f t="shared" si="25"/>
        <v>0.35000000000000142</v>
      </c>
      <c r="AB293" s="23">
        <f t="shared" si="26"/>
        <v>21.25</v>
      </c>
    </row>
    <row r="294" spans="1:28" s="6" customFormat="1" ht="18.75" customHeight="1">
      <c r="A294" s="13">
        <f t="shared" si="27"/>
        <v>3</v>
      </c>
      <c r="B294" s="13">
        <v>1758</v>
      </c>
      <c r="C294" s="13" t="s">
        <v>26</v>
      </c>
      <c r="D294" s="14" t="s">
        <v>27</v>
      </c>
      <c r="E294" s="14" t="s">
        <v>596</v>
      </c>
      <c r="F294" s="14" t="s">
        <v>957</v>
      </c>
      <c r="G294" s="13" t="s">
        <v>958</v>
      </c>
      <c r="H294" s="13">
        <v>1</v>
      </c>
      <c r="I294" s="13">
        <v>184</v>
      </c>
      <c r="J294" s="13" t="s">
        <v>91</v>
      </c>
      <c r="K294" s="13" t="s">
        <v>29</v>
      </c>
      <c r="L294" s="13" t="s">
        <v>35</v>
      </c>
      <c r="M294" s="13">
        <v>5.75</v>
      </c>
      <c r="N294" s="13">
        <v>1</v>
      </c>
      <c r="O294" s="13" t="s">
        <v>30</v>
      </c>
      <c r="P294" s="13">
        <v>8.25</v>
      </c>
      <c r="Q294" s="13">
        <v>1</v>
      </c>
      <c r="R294" s="13" t="s">
        <v>92</v>
      </c>
      <c r="S294" s="13">
        <v>3.8</v>
      </c>
      <c r="T294" s="13">
        <v>1</v>
      </c>
      <c r="U294" s="13">
        <v>3.5</v>
      </c>
      <c r="V294" s="13">
        <v>3.5</v>
      </c>
      <c r="W294" s="13">
        <v>0</v>
      </c>
      <c r="X294" s="5">
        <f t="shared" si="28"/>
        <v>21.3</v>
      </c>
      <c r="Y294" s="23">
        <f t="shared" si="29"/>
        <v>17.8</v>
      </c>
      <c r="Z294" s="5" t="str">
        <f t="shared" si="24"/>
        <v>Đạt</v>
      </c>
      <c r="AA294" s="6">
        <f t="shared" si="25"/>
        <v>0.30000000000000071</v>
      </c>
      <c r="AB294" s="23">
        <f t="shared" si="26"/>
        <v>21.25</v>
      </c>
    </row>
    <row r="295" spans="1:28" s="6" customFormat="1" ht="18.75" customHeight="1">
      <c r="A295" s="13">
        <f t="shared" si="27"/>
        <v>4</v>
      </c>
      <c r="B295" s="13">
        <v>1731</v>
      </c>
      <c r="C295" s="13" t="s">
        <v>26</v>
      </c>
      <c r="D295" s="14" t="s">
        <v>27</v>
      </c>
      <c r="E295" s="14" t="s">
        <v>596</v>
      </c>
      <c r="F295" s="14" t="s">
        <v>930</v>
      </c>
      <c r="G295" s="13" t="s">
        <v>931</v>
      </c>
      <c r="H295" s="13">
        <v>1</v>
      </c>
      <c r="I295" s="13">
        <v>194</v>
      </c>
      <c r="J295" s="13" t="s">
        <v>91</v>
      </c>
      <c r="K295" s="13" t="s">
        <v>29</v>
      </c>
      <c r="L295" s="13" t="s">
        <v>35</v>
      </c>
      <c r="M295" s="13">
        <v>6.5</v>
      </c>
      <c r="N295" s="13">
        <v>1</v>
      </c>
      <c r="O295" s="13" t="s">
        <v>30</v>
      </c>
      <c r="P295" s="13">
        <v>7</v>
      </c>
      <c r="Q295" s="13">
        <v>1</v>
      </c>
      <c r="R295" s="13" t="s">
        <v>92</v>
      </c>
      <c r="S295" s="13">
        <v>7.1</v>
      </c>
      <c r="T295" s="13">
        <v>1</v>
      </c>
      <c r="U295" s="13">
        <v>0.5</v>
      </c>
      <c r="V295" s="13">
        <v>0.5</v>
      </c>
      <c r="W295" s="13">
        <v>0</v>
      </c>
      <c r="X295" s="5">
        <f t="shared" si="28"/>
        <v>21.1</v>
      </c>
      <c r="Y295" s="23">
        <f t="shared" si="29"/>
        <v>20.6</v>
      </c>
      <c r="Z295" s="5" t="str">
        <f t="shared" si="24"/>
        <v>Đạt</v>
      </c>
      <c r="AA295" s="6">
        <f t="shared" si="25"/>
        <v>0.10000000000000142</v>
      </c>
      <c r="AB295" s="23">
        <f t="shared" si="26"/>
        <v>21</v>
      </c>
    </row>
    <row r="296" spans="1:28" s="6" customFormat="1" ht="18.75" customHeight="1">
      <c r="A296" s="13">
        <f t="shared" si="27"/>
        <v>5</v>
      </c>
      <c r="B296" s="13">
        <v>1838</v>
      </c>
      <c r="C296" s="13" t="s">
        <v>26</v>
      </c>
      <c r="D296" s="14" t="s">
        <v>27</v>
      </c>
      <c r="E296" s="14" t="s">
        <v>596</v>
      </c>
      <c r="F296" s="14" t="s">
        <v>932</v>
      </c>
      <c r="G296" s="13" t="s">
        <v>933</v>
      </c>
      <c r="H296" s="13">
        <v>1</v>
      </c>
      <c r="I296" s="13">
        <v>198</v>
      </c>
      <c r="J296" s="13" t="s">
        <v>91</v>
      </c>
      <c r="K296" s="13" t="s">
        <v>29</v>
      </c>
      <c r="L296" s="13" t="s">
        <v>35</v>
      </c>
      <c r="M296" s="13">
        <v>7</v>
      </c>
      <c r="N296" s="13">
        <v>1</v>
      </c>
      <c r="O296" s="13" t="s">
        <v>30</v>
      </c>
      <c r="P296" s="13">
        <v>8</v>
      </c>
      <c r="Q296" s="13">
        <v>1</v>
      </c>
      <c r="R296" s="13" t="s">
        <v>92</v>
      </c>
      <c r="S296" s="13">
        <v>5.53</v>
      </c>
      <c r="T296" s="13">
        <v>1</v>
      </c>
      <c r="U296" s="13">
        <v>0.5</v>
      </c>
      <c r="V296" s="13">
        <v>0.5</v>
      </c>
      <c r="W296" s="13">
        <v>0</v>
      </c>
      <c r="X296" s="5">
        <f t="shared" si="28"/>
        <v>21.03</v>
      </c>
      <c r="Y296" s="23">
        <f t="shared" si="29"/>
        <v>20.53</v>
      </c>
      <c r="Z296" s="5" t="str">
        <f t="shared" si="24"/>
        <v>Đạt</v>
      </c>
      <c r="AA296" s="6">
        <f t="shared" si="25"/>
        <v>3.0000000000001137E-2</v>
      </c>
      <c r="AB296" s="23">
        <f t="shared" si="26"/>
        <v>21</v>
      </c>
    </row>
    <row r="297" spans="1:28" s="6" customFormat="1" ht="18.75" customHeight="1">
      <c r="A297" s="13">
        <f t="shared" si="27"/>
        <v>6</v>
      </c>
      <c r="B297" s="13">
        <v>1847</v>
      </c>
      <c r="C297" s="13" t="s">
        <v>26</v>
      </c>
      <c r="D297" s="14" t="s">
        <v>27</v>
      </c>
      <c r="E297" s="14" t="s">
        <v>596</v>
      </c>
      <c r="F297" s="14" t="s">
        <v>926</v>
      </c>
      <c r="G297" s="13" t="s">
        <v>927</v>
      </c>
      <c r="H297" s="13">
        <v>1</v>
      </c>
      <c r="I297" s="13">
        <v>211</v>
      </c>
      <c r="J297" s="13" t="s">
        <v>91</v>
      </c>
      <c r="K297" s="13" t="s">
        <v>29</v>
      </c>
      <c r="L297" s="13" t="s">
        <v>35</v>
      </c>
      <c r="M297" s="13">
        <v>6.5</v>
      </c>
      <c r="N297" s="13">
        <v>1</v>
      </c>
      <c r="O297" s="13" t="s">
        <v>30</v>
      </c>
      <c r="P297" s="13">
        <v>8.5</v>
      </c>
      <c r="Q297" s="13">
        <v>1</v>
      </c>
      <c r="R297" s="13" t="s">
        <v>92</v>
      </c>
      <c r="S297" s="13">
        <v>5.8</v>
      </c>
      <c r="T297" s="13">
        <v>1</v>
      </c>
      <c r="U297" s="13">
        <v>0</v>
      </c>
      <c r="V297" s="13">
        <v>0</v>
      </c>
      <c r="W297" s="13">
        <v>0</v>
      </c>
      <c r="X297" s="5">
        <f t="shared" si="28"/>
        <v>20.8</v>
      </c>
      <c r="Y297" s="23">
        <f t="shared" si="29"/>
        <v>20.8</v>
      </c>
      <c r="Z297" s="5" t="str">
        <f t="shared" si="24"/>
        <v>Đạt</v>
      </c>
      <c r="AA297" s="6">
        <f t="shared" si="25"/>
        <v>0.80000000000000071</v>
      </c>
      <c r="AB297" s="23">
        <f t="shared" si="26"/>
        <v>20.75</v>
      </c>
    </row>
    <row r="298" spans="1:28" s="6" customFormat="1" ht="18.75" customHeight="1">
      <c r="A298" s="13">
        <f t="shared" si="27"/>
        <v>7</v>
      </c>
      <c r="B298" s="13">
        <v>1870</v>
      </c>
      <c r="C298" s="13" t="s">
        <v>26</v>
      </c>
      <c r="D298" s="14" t="s">
        <v>27</v>
      </c>
      <c r="E298" s="14" t="s">
        <v>596</v>
      </c>
      <c r="F298" s="14" t="s">
        <v>928</v>
      </c>
      <c r="G298" s="13" t="s">
        <v>929</v>
      </c>
      <c r="H298" s="13">
        <v>1</v>
      </c>
      <c r="I298" s="13">
        <v>216</v>
      </c>
      <c r="J298" s="13" t="s">
        <v>91</v>
      </c>
      <c r="K298" s="13" t="s">
        <v>29</v>
      </c>
      <c r="L298" s="13" t="s">
        <v>35</v>
      </c>
      <c r="M298" s="13">
        <v>7</v>
      </c>
      <c r="N298" s="13">
        <v>1</v>
      </c>
      <c r="O298" s="13" t="s">
        <v>30</v>
      </c>
      <c r="P298" s="13">
        <v>7.5</v>
      </c>
      <c r="Q298" s="13">
        <v>1</v>
      </c>
      <c r="R298" s="13" t="s">
        <v>92</v>
      </c>
      <c r="S298" s="13">
        <v>6.23</v>
      </c>
      <c r="T298" s="13">
        <v>1</v>
      </c>
      <c r="U298" s="13">
        <v>0</v>
      </c>
      <c r="V298" s="13">
        <v>0</v>
      </c>
      <c r="W298" s="13">
        <v>0</v>
      </c>
      <c r="X298" s="5">
        <f t="shared" si="28"/>
        <v>20.73</v>
      </c>
      <c r="Y298" s="23">
        <f t="shared" si="29"/>
        <v>20.73</v>
      </c>
      <c r="Z298" s="5" t="str">
        <f t="shared" si="24"/>
        <v>Đạt</v>
      </c>
      <c r="AA298" s="6">
        <f t="shared" si="25"/>
        <v>0.73000000000000043</v>
      </c>
      <c r="AB298" s="23">
        <f t="shared" si="26"/>
        <v>20.75</v>
      </c>
    </row>
    <row r="299" spans="1:28" s="6" customFormat="1" ht="18.75" customHeight="1">
      <c r="A299" s="13">
        <f t="shared" si="27"/>
        <v>8</v>
      </c>
      <c r="B299" s="13"/>
      <c r="C299" s="13" t="s">
        <v>26</v>
      </c>
      <c r="D299" s="14" t="s">
        <v>27</v>
      </c>
      <c r="E299" s="14" t="s">
        <v>596</v>
      </c>
      <c r="F299" s="14" t="s">
        <v>934</v>
      </c>
      <c r="G299" s="13" t="s">
        <v>935</v>
      </c>
      <c r="H299" s="13">
        <v>1</v>
      </c>
      <c r="I299" s="13">
        <v>222</v>
      </c>
      <c r="J299" s="13" t="s">
        <v>91</v>
      </c>
      <c r="K299" s="13" t="s">
        <v>29</v>
      </c>
      <c r="L299" s="13" t="s">
        <v>35</v>
      </c>
      <c r="M299" s="13">
        <v>7.75</v>
      </c>
      <c r="N299" s="13">
        <v>1</v>
      </c>
      <c r="O299" s="13" t="s">
        <v>30</v>
      </c>
      <c r="P299" s="13">
        <v>6</v>
      </c>
      <c r="Q299" s="13">
        <v>1</v>
      </c>
      <c r="R299" s="13" t="s">
        <v>92</v>
      </c>
      <c r="S299" s="13">
        <v>6.28</v>
      </c>
      <c r="T299" s="13">
        <v>1</v>
      </c>
      <c r="U299" s="13">
        <v>0.5</v>
      </c>
      <c r="V299" s="13">
        <v>0.5</v>
      </c>
      <c r="W299" s="13">
        <v>0</v>
      </c>
      <c r="X299" s="5">
        <f t="shared" si="28"/>
        <v>20.53</v>
      </c>
      <c r="Y299" s="23">
        <f t="shared" si="29"/>
        <v>20.03</v>
      </c>
      <c r="Z299" s="5" t="str">
        <f t="shared" si="24"/>
        <v>Đạt</v>
      </c>
      <c r="AA299" s="6">
        <f t="shared" si="25"/>
        <v>0.53000000000000114</v>
      </c>
      <c r="AB299" s="23">
        <f t="shared" si="26"/>
        <v>20.5</v>
      </c>
    </row>
    <row r="300" spans="1:28" s="6" customFormat="1" ht="18.75" customHeight="1">
      <c r="A300" s="13">
        <f t="shared" si="27"/>
        <v>9</v>
      </c>
      <c r="B300" s="13">
        <v>1890</v>
      </c>
      <c r="C300" s="13" t="s">
        <v>26</v>
      </c>
      <c r="D300" s="14" t="s">
        <v>27</v>
      </c>
      <c r="E300" s="14" t="s">
        <v>596</v>
      </c>
      <c r="F300" s="14" t="s">
        <v>936</v>
      </c>
      <c r="G300" s="13" t="s">
        <v>937</v>
      </c>
      <c r="H300" s="13">
        <v>1</v>
      </c>
      <c r="I300" s="13">
        <v>232</v>
      </c>
      <c r="J300" s="13" t="s">
        <v>91</v>
      </c>
      <c r="K300" s="13" t="s">
        <v>29</v>
      </c>
      <c r="L300" s="13" t="s">
        <v>35</v>
      </c>
      <c r="M300" s="13">
        <v>7</v>
      </c>
      <c r="N300" s="13">
        <v>1</v>
      </c>
      <c r="O300" s="13" t="s">
        <v>30</v>
      </c>
      <c r="P300" s="13">
        <v>7.25</v>
      </c>
      <c r="Q300" s="13">
        <v>1</v>
      </c>
      <c r="R300" s="13" t="s">
        <v>92</v>
      </c>
      <c r="S300" s="13">
        <v>5.65</v>
      </c>
      <c r="T300" s="13">
        <v>1</v>
      </c>
      <c r="U300" s="13">
        <v>0.5</v>
      </c>
      <c r="V300" s="13">
        <v>0.5</v>
      </c>
      <c r="W300" s="13">
        <v>0</v>
      </c>
      <c r="X300" s="5">
        <f t="shared" si="28"/>
        <v>20.399999999999999</v>
      </c>
      <c r="Y300" s="23">
        <f t="shared" si="29"/>
        <v>19.899999999999999</v>
      </c>
      <c r="Z300" s="5" t="str">
        <f t="shared" si="24"/>
        <v>Đạt</v>
      </c>
      <c r="AA300" s="6">
        <f t="shared" si="25"/>
        <v>0.39999999999999858</v>
      </c>
      <c r="AB300" s="23">
        <f t="shared" si="26"/>
        <v>20.5</v>
      </c>
    </row>
    <row r="301" spans="1:28" s="6" customFormat="1" ht="18.75" customHeight="1">
      <c r="A301" s="13">
        <f t="shared" si="27"/>
        <v>10</v>
      </c>
      <c r="B301" s="13"/>
      <c r="C301" s="13" t="s">
        <v>26</v>
      </c>
      <c r="D301" s="14" t="s">
        <v>27</v>
      </c>
      <c r="E301" s="14" t="s">
        <v>596</v>
      </c>
      <c r="F301" s="14" t="s">
        <v>948</v>
      </c>
      <c r="G301" s="13" t="s">
        <v>949</v>
      </c>
      <c r="H301" s="13">
        <v>1</v>
      </c>
      <c r="I301" s="13">
        <v>234</v>
      </c>
      <c r="J301" s="13" t="s">
        <v>91</v>
      </c>
      <c r="K301" s="13" t="s">
        <v>29</v>
      </c>
      <c r="L301" s="13" t="s">
        <v>35</v>
      </c>
      <c r="M301" s="13">
        <v>7</v>
      </c>
      <c r="N301" s="13">
        <v>1</v>
      </c>
      <c r="O301" s="13" t="s">
        <v>30</v>
      </c>
      <c r="P301" s="13">
        <v>6.5</v>
      </c>
      <c r="Q301" s="13">
        <v>1</v>
      </c>
      <c r="R301" s="13" t="s">
        <v>92</v>
      </c>
      <c r="S301" s="13">
        <v>5.38</v>
      </c>
      <c r="T301" s="13">
        <v>1</v>
      </c>
      <c r="U301" s="13">
        <v>1.5</v>
      </c>
      <c r="V301" s="13">
        <v>1.5</v>
      </c>
      <c r="W301" s="13">
        <v>0</v>
      </c>
      <c r="X301" s="5">
        <f t="shared" si="28"/>
        <v>20.38</v>
      </c>
      <c r="Y301" s="23">
        <f t="shared" si="29"/>
        <v>18.88</v>
      </c>
      <c r="Z301" s="5" t="str">
        <f t="shared" si="24"/>
        <v>Đạt</v>
      </c>
      <c r="AA301" s="6">
        <f t="shared" si="25"/>
        <v>0.37999999999999901</v>
      </c>
      <c r="AB301" s="23">
        <f t="shared" si="26"/>
        <v>20.5</v>
      </c>
    </row>
    <row r="302" spans="1:28" s="6" customFormat="1" ht="18.75" customHeight="1">
      <c r="A302" s="13">
        <f t="shared" si="27"/>
        <v>11</v>
      </c>
      <c r="B302" s="13">
        <v>1794</v>
      </c>
      <c r="C302" s="13" t="s">
        <v>26</v>
      </c>
      <c r="D302" s="14" t="s">
        <v>27</v>
      </c>
      <c r="E302" s="14" t="s">
        <v>596</v>
      </c>
      <c r="F302" s="14" t="s">
        <v>940</v>
      </c>
      <c r="G302" s="13" t="s">
        <v>941</v>
      </c>
      <c r="H302" s="13">
        <v>1</v>
      </c>
      <c r="I302" s="13">
        <v>236</v>
      </c>
      <c r="J302" s="13" t="s">
        <v>91</v>
      </c>
      <c r="K302" s="13" t="s">
        <v>29</v>
      </c>
      <c r="L302" s="13" t="s">
        <v>35</v>
      </c>
      <c r="M302" s="13">
        <v>7.25</v>
      </c>
      <c r="N302" s="13">
        <v>1</v>
      </c>
      <c r="O302" s="13" t="s">
        <v>30</v>
      </c>
      <c r="P302" s="13">
        <v>6</v>
      </c>
      <c r="Q302" s="13">
        <v>1</v>
      </c>
      <c r="R302" s="13" t="s">
        <v>92</v>
      </c>
      <c r="S302" s="13">
        <v>6.5</v>
      </c>
      <c r="T302" s="13">
        <v>1</v>
      </c>
      <c r="U302" s="13">
        <v>0.5</v>
      </c>
      <c r="V302" s="13">
        <v>0.5</v>
      </c>
      <c r="W302" s="13">
        <v>0</v>
      </c>
      <c r="X302" s="5">
        <f t="shared" si="28"/>
        <v>20.25</v>
      </c>
      <c r="Y302" s="23">
        <f t="shared" si="29"/>
        <v>19.75</v>
      </c>
      <c r="Z302" s="5" t="str">
        <f t="shared" si="24"/>
        <v>Đạt</v>
      </c>
      <c r="AA302" s="6">
        <f t="shared" si="25"/>
        <v>0.25</v>
      </c>
      <c r="AB302" s="23">
        <f t="shared" si="26"/>
        <v>20.25</v>
      </c>
    </row>
    <row r="303" spans="1:28" s="6" customFormat="1" ht="18.75" customHeight="1">
      <c r="A303" s="13">
        <f t="shared" si="27"/>
        <v>12</v>
      </c>
      <c r="B303" s="13">
        <v>1834</v>
      </c>
      <c r="C303" s="13" t="s">
        <v>26</v>
      </c>
      <c r="D303" s="14" t="s">
        <v>27</v>
      </c>
      <c r="E303" s="14" t="s">
        <v>596</v>
      </c>
      <c r="F303" s="14" t="s">
        <v>938</v>
      </c>
      <c r="G303" s="13" t="s">
        <v>939</v>
      </c>
      <c r="H303" s="13">
        <v>1</v>
      </c>
      <c r="I303" s="13">
        <v>251</v>
      </c>
      <c r="J303" s="13" t="s">
        <v>91</v>
      </c>
      <c r="K303" s="13" t="s">
        <v>29</v>
      </c>
      <c r="L303" s="13" t="s">
        <v>35</v>
      </c>
      <c r="M303" s="13">
        <v>7.25</v>
      </c>
      <c r="N303" s="13">
        <v>1</v>
      </c>
      <c r="O303" s="13" t="s">
        <v>30</v>
      </c>
      <c r="P303" s="13">
        <v>6.5</v>
      </c>
      <c r="Q303" s="13">
        <v>1</v>
      </c>
      <c r="R303" s="13" t="s">
        <v>92</v>
      </c>
      <c r="S303" s="13">
        <v>6.13</v>
      </c>
      <c r="T303" s="13">
        <v>1</v>
      </c>
      <c r="U303" s="13">
        <v>0</v>
      </c>
      <c r="V303" s="13">
        <v>0</v>
      </c>
      <c r="W303" s="13">
        <v>0</v>
      </c>
      <c r="X303" s="5">
        <f t="shared" si="28"/>
        <v>19.88</v>
      </c>
      <c r="Y303" s="23">
        <f t="shared" si="29"/>
        <v>19.88</v>
      </c>
      <c r="Z303" s="5" t="str">
        <f t="shared" si="24"/>
        <v>Đạt</v>
      </c>
      <c r="AA303" s="6">
        <f t="shared" si="25"/>
        <v>0.87999999999999901</v>
      </c>
      <c r="AB303" s="23">
        <f t="shared" si="26"/>
        <v>20</v>
      </c>
    </row>
    <row r="304" spans="1:28" s="6" customFormat="1" ht="18.75" customHeight="1">
      <c r="A304" s="13">
        <f t="shared" si="27"/>
        <v>13</v>
      </c>
      <c r="B304" s="13">
        <v>1814</v>
      </c>
      <c r="C304" s="13" t="s">
        <v>26</v>
      </c>
      <c r="D304" s="14" t="s">
        <v>27</v>
      </c>
      <c r="E304" s="14" t="s">
        <v>596</v>
      </c>
      <c r="F304" s="14" t="s">
        <v>942</v>
      </c>
      <c r="G304" s="13" t="s">
        <v>943</v>
      </c>
      <c r="H304" s="13">
        <v>1</v>
      </c>
      <c r="I304" s="13">
        <v>242</v>
      </c>
      <c r="J304" s="13" t="s">
        <v>91</v>
      </c>
      <c r="K304" s="13" t="s">
        <v>29</v>
      </c>
      <c r="L304" s="13" t="s">
        <v>35</v>
      </c>
      <c r="M304" s="13">
        <v>5.75</v>
      </c>
      <c r="N304" s="13">
        <v>1</v>
      </c>
      <c r="O304" s="13" t="s">
        <v>30</v>
      </c>
      <c r="P304" s="13">
        <v>7</v>
      </c>
      <c r="Q304" s="13">
        <v>1</v>
      </c>
      <c r="R304" s="13" t="s">
        <v>92</v>
      </c>
      <c r="S304" s="13">
        <v>6.8</v>
      </c>
      <c r="T304" s="13">
        <v>1</v>
      </c>
      <c r="U304" s="13">
        <v>0.5</v>
      </c>
      <c r="V304" s="13">
        <v>0.5</v>
      </c>
      <c r="W304" s="13">
        <v>0</v>
      </c>
      <c r="X304" s="5">
        <f t="shared" si="28"/>
        <v>20.05</v>
      </c>
      <c r="Y304" s="23">
        <f t="shared" si="29"/>
        <v>19.55</v>
      </c>
      <c r="Z304" s="5" t="str">
        <f t="shared" si="24"/>
        <v>Đạt</v>
      </c>
      <c r="AA304" s="6">
        <f t="shared" si="25"/>
        <v>5.0000000000000711E-2</v>
      </c>
      <c r="AB304" s="23">
        <f t="shared" si="26"/>
        <v>20</v>
      </c>
    </row>
    <row r="305" spans="1:28" s="6" customFormat="1" ht="18.75" customHeight="1">
      <c r="A305" s="13">
        <f t="shared" si="27"/>
        <v>14</v>
      </c>
      <c r="B305" s="13"/>
      <c r="C305" s="13" t="s">
        <v>26</v>
      </c>
      <c r="D305" s="14" t="s">
        <v>27</v>
      </c>
      <c r="E305" s="14" t="s">
        <v>596</v>
      </c>
      <c r="F305" s="14" t="s">
        <v>944</v>
      </c>
      <c r="G305" s="13" t="s">
        <v>945</v>
      </c>
      <c r="H305" s="13">
        <v>1</v>
      </c>
      <c r="I305" s="13">
        <v>250</v>
      </c>
      <c r="J305" s="13" t="s">
        <v>91</v>
      </c>
      <c r="K305" s="13" t="s">
        <v>29</v>
      </c>
      <c r="L305" s="13" t="s">
        <v>35</v>
      </c>
      <c r="M305" s="13">
        <v>8</v>
      </c>
      <c r="N305" s="13">
        <v>1</v>
      </c>
      <c r="O305" s="13" t="s">
        <v>30</v>
      </c>
      <c r="P305" s="13">
        <v>8</v>
      </c>
      <c r="Q305" s="13">
        <v>1</v>
      </c>
      <c r="R305" s="13" t="s">
        <v>92</v>
      </c>
      <c r="S305" s="13">
        <v>3.41</v>
      </c>
      <c r="T305" s="13">
        <v>1</v>
      </c>
      <c r="U305" s="13">
        <v>0.5</v>
      </c>
      <c r="V305" s="13">
        <v>0.5</v>
      </c>
      <c r="W305" s="13">
        <v>0</v>
      </c>
      <c r="X305" s="5">
        <f t="shared" si="28"/>
        <v>19.91</v>
      </c>
      <c r="Y305" s="23">
        <f t="shared" si="29"/>
        <v>19.41</v>
      </c>
      <c r="Z305" s="5" t="str">
        <f t="shared" si="24"/>
        <v>Đạt</v>
      </c>
      <c r="AA305" s="6">
        <f t="shared" si="25"/>
        <v>0.91000000000000014</v>
      </c>
      <c r="AB305" s="23">
        <f t="shared" si="26"/>
        <v>20</v>
      </c>
    </row>
    <row r="306" spans="1:28" s="6" customFormat="1" ht="18.75" customHeight="1">
      <c r="A306" s="13">
        <f t="shared" si="27"/>
        <v>15</v>
      </c>
      <c r="B306" s="13"/>
      <c r="C306" s="13" t="s">
        <v>26</v>
      </c>
      <c r="D306" s="14" t="s">
        <v>27</v>
      </c>
      <c r="E306" s="14" t="s">
        <v>596</v>
      </c>
      <c r="F306" s="14" t="s">
        <v>953</v>
      </c>
      <c r="G306" s="13" t="s">
        <v>954</v>
      </c>
      <c r="H306" s="13">
        <v>1</v>
      </c>
      <c r="I306" s="13">
        <v>247</v>
      </c>
      <c r="J306" s="13" t="s">
        <v>91</v>
      </c>
      <c r="K306" s="13" t="s">
        <v>29</v>
      </c>
      <c r="L306" s="13" t="s">
        <v>35</v>
      </c>
      <c r="M306" s="13">
        <v>6.75</v>
      </c>
      <c r="N306" s="13">
        <v>1</v>
      </c>
      <c r="O306" s="13" t="s">
        <v>30</v>
      </c>
      <c r="P306" s="13">
        <v>7</v>
      </c>
      <c r="Q306" s="13">
        <v>1</v>
      </c>
      <c r="R306" s="13" t="s">
        <v>92</v>
      </c>
      <c r="S306" s="13">
        <v>4.7300000000000004</v>
      </c>
      <c r="T306" s="13">
        <v>1</v>
      </c>
      <c r="U306" s="13">
        <v>1.5</v>
      </c>
      <c r="V306" s="13">
        <v>1.5</v>
      </c>
      <c r="W306" s="13">
        <v>0</v>
      </c>
      <c r="X306" s="5">
        <f t="shared" si="28"/>
        <v>19.98</v>
      </c>
      <c r="Y306" s="23">
        <f t="shared" si="29"/>
        <v>18.48</v>
      </c>
      <c r="Z306" s="5" t="str">
        <f t="shared" si="24"/>
        <v>Đạt</v>
      </c>
      <c r="AA306" s="6">
        <f t="shared" si="25"/>
        <v>0.98000000000000043</v>
      </c>
      <c r="AB306" s="23">
        <f t="shared" si="26"/>
        <v>20</v>
      </c>
    </row>
    <row r="307" spans="1:28" s="6" customFormat="1" ht="18.75" customHeight="1">
      <c r="A307" s="13">
        <f t="shared" si="27"/>
        <v>16</v>
      </c>
      <c r="B307" s="13">
        <v>1787</v>
      </c>
      <c r="C307" s="13" t="s">
        <v>26</v>
      </c>
      <c r="D307" s="14" t="s">
        <v>27</v>
      </c>
      <c r="E307" s="14" t="s">
        <v>596</v>
      </c>
      <c r="F307" s="14" t="s">
        <v>353</v>
      </c>
      <c r="G307" s="13" t="s">
        <v>946</v>
      </c>
      <c r="H307" s="13">
        <v>1</v>
      </c>
      <c r="I307" s="13">
        <v>274</v>
      </c>
      <c r="J307" s="13" t="s">
        <v>91</v>
      </c>
      <c r="K307" s="13" t="s">
        <v>29</v>
      </c>
      <c r="L307" s="13" t="s">
        <v>35</v>
      </c>
      <c r="M307" s="13">
        <v>6.5</v>
      </c>
      <c r="N307" s="13">
        <v>1</v>
      </c>
      <c r="O307" s="13" t="s">
        <v>30</v>
      </c>
      <c r="P307" s="13">
        <v>7.25</v>
      </c>
      <c r="Q307" s="13">
        <v>1</v>
      </c>
      <c r="R307" s="13" t="s">
        <v>92</v>
      </c>
      <c r="S307" s="13">
        <v>5.5</v>
      </c>
      <c r="T307" s="13">
        <v>1</v>
      </c>
      <c r="U307" s="13">
        <v>0</v>
      </c>
      <c r="V307" s="13">
        <v>0</v>
      </c>
      <c r="W307" s="13">
        <v>0</v>
      </c>
      <c r="X307" s="5">
        <f t="shared" si="28"/>
        <v>19.25</v>
      </c>
      <c r="Y307" s="23">
        <f t="shared" si="29"/>
        <v>19.25</v>
      </c>
      <c r="Z307" s="5" t="str">
        <f t="shared" ref="Z307:Z353" si="30">IF(Y307 &gt;= 16, "Đạt", "Không")</f>
        <v>Đạt</v>
      </c>
      <c r="AA307" s="6">
        <f t="shared" ref="AA307:AA353" si="31">X307-INT(X307)</f>
        <v>0.25</v>
      </c>
      <c r="AB307" s="23">
        <f t="shared" ref="AB307:AB353" si="32">IF(AA307&gt;=0.875, 1, IF(AA307&gt;=0.625, 0.75, IF(AA307&gt;=0.375, 0.5, IF(AA307&gt;=0.125, 0.25,0))))+INT(X307)</f>
        <v>19.25</v>
      </c>
    </row>
    <row r="308" spans="1:28" s="6" customFormat="1" ht="18.75" customHeight="1">
      <c r="A308" s="13">
        <f t="shared" ref="A308:A353" si="33">IF(J308=J307,A307+1, 1)</f>
        <v>17</v>
      </c>
      <c r="B308" s="13">
        <v>1680</v>
      </c>
      <c r="C308" s="13" t="s">
        <v>26</v>
      </c>
      <c r="D308" s="14" t="s">
        <v>27</v>
      </c>
      <c r="E308" s="14" t="s">
        <v>596</v>
      </c>
      <c r="F308" s="14" t="s">
        <v>245</v>
      </c>
      <c r="G308" s="13" t="s">
        <v>246</v>
      </c>
      <c r="H308" s="13">
        <v>1</v>
      </c>
      <c r="I308" s="13">
        <v>274</v>
      </c>
      <c r="J308" s="13" t="s">
        <v>91</v>
      </c>
      <c r="K308" s="13" t="s">
        <v>29</v>
      </c>
      <c r="L308" s="13" t="s">
        <v>35</v>
      </c>
      <c r="M308" s="13">
        <v>5.25</v>
      </c>
      <c r="N308" s="13">
        <v>1</v>
      </c>
      <c r="O308" s="13" t="s">
        <v>30</v>
      </c>
      <c r="P308" s="13">
        <v>8</v>
      </c>
      <c r="Q308" s="13">
        <v>1</v>
      </c>
      <c r="R308" s="13" t="s">
        <v>92</v>
      </c>
      <c r="S308" s="13">
        <v>6</v>
      </c>
      <c r="T308" s="13">
        <v>1</v>
      </c>
      <c r="U308" s="13">
        <v>0</v>
      </c>
      <c r="V308" s="13">
        <v>0</v>
      </c>
      <c r="W308" s="13">
        <v>0</v>
      </c>
      <c r="X308" s="5">
        <f t="shared" ref="X308:X353" si="34">M308+P308+S308+V308</f>
        <v>19.25</v>
      </c>
      <c r="Y308" s="23">
        <f t="shared" ref="Y308:Y353" si="35">M308+P308+S308</f>
        <v>19.25</v>
      </c>
      <c r="Z308" s="5" t="str">
        <f t="shared" si="30"/>
        <v>Đạt</v>
      </c>
      <c r="AA308" s="6">
        <f t="shared" si="31"/>
        <v>0.25</v>
      </c>
      <c r="AB308" s="23">
        <f t="shared" si="32"/>
        <v>19.25</v>
      </c>
    </row>
    <row r="309" spans="1:28" s="6" customFormat="1" ht="18.75" customHeight="1">
      <c r="A309" s="13">
        <f t="shared" si="33"/>
        <v>18</v>
      </c>
      <c r="B309" s="13"/>
      <c r="C309" s="13" t="s">
        <v>26</v>
      </c>
      <c r="D309" s="14" t="s">
        <v>27</v>
      </c>
      <c r="E309" s="14" t="s">
        <v>596</v>
      </c>
      <c r="F309" s="14" t="s">
        <v>194</v>
      </c>
      <c r="G309" s="13" t="s">
        <v>252</v>
      </c>
      <c r="H309" s="13">
        <v>1</v>
      </c>
      <c r="I309" s="13">
        <v>280</v>
      </c>
      <c r="J309" s="13" t="s">
        <v>91</v>
      </c>
      <c r="K309" s="13" t="s">
        <v>29</v>
      </c>
      <c r="L309" s="13" t="s">
        <v>35</v>
      </c>
      <c r="M309" s="13">
        <v>6.25</v>
      </c>
      <c r="N309" s="13">
        <v>1</v>
      </c>
      <c r="O309" s="13" t="s">
        <v>30</v>
      </c>
      <c r="P309" s="13">
        <v>7.25</v>
      </c>
      <c r="Q309" s="13">
        <v>1</v>
      </c>
      <c r="R309" s="13" t="s">
        <v>92</v>
      </c>
      <c r="S309" s="13">
        <v>5.7</v>
      </c>
      <c r="T309" s="13">
        <v>1</v>
      </c>
      <c r="U309" s="13">
        <v>0</v>
      </c>
      <c r="V309" s="13">
        <v>0</v>
      </c>
      <c r="W309" s="13">
        <v>0</v>
      </c>
      <c r="X309" s="5">
        <f t="shared" si="34"/>
        <v>19.2</v>
      </c>
      <c r="Y309" s="23">
        <f t="shared" si="35"/>
        <v>19.2</v>
      </c>
      <c r="Z309" s="5" t="str">
        <f t="shared" si="30"/>
        <v>Đạt</v>
      </c>
      <c r="AA309" s="6">
        <f t="shared" si="31"/>
        <v>0.19999999999999929</v>
      </c>
      <c r="AB309" s="23">
        <f t="shared" si="32"/>
        <v>19.25</v>
      </c>
    </row>
    <row r="310" spans="1:28" s="6" customFormat="1" ht="18.75" customHeight="1">
      <c r="A310" s="13">
        <f t="shared" si="33"/>
        <v>19</v>
      </c>
      <c r="B310" s="13">
        <v>1689</v>
      </c>
      <c r="C310" s="13" t="s">
        <v>26</v>
      </c>
      <c r="D310" s="14" t="s">
        <v>27</v>
      </c>
      <c r="E310" s="14" t="s">
        <v>596</v>
      </c>
      <c r="F310" s="14" t="s">
        <v>253</v>
      </c>
      <c r="G310" s="13" t="s">
        <v>254</v>
      </c>
      <c r="H310" s="13">
        <v>1</v>
      </c>
      <c r="I310" s="13">
        <v>284</v>
      </c>
      <c r="J310" s="13" t="s">
        <v>91</v>
      </c>
      <c r="K310" s="13" t="s">
        <v>29</v>
      </c>
      <c r="L310" s="13" t="s">
        <v>35</v>
      </c>
      <c r="M310" s="13">
        <v>6.75</v>
      </c>
      <c r="N310" s="13">
        <v>1</v>
      </c>
      <c r="O310" s="13" t="s">
        <v>30</v>
      </c>
      <c r="P310" s="13">
        <v>8</v>
      </c>
      <c r="Q310" s="13">
        <v>1</v>
      </c>
      <c r="R310" s="13" t="s">
        <v>92</v>
      </c>
      <c r="S310" s="13">
        <v>4.43</v>
      </c>
      <c r="T310" s="13">
        <v>1</v>
      </c>
      <c r="U310" s="13">
        <v>0</v>
      </c>
      <c r="V310" s="13">
        <v>0</v>
      </c>
      <c r="W310" s="13">
        <v>0</v>
      </c>
      <c r="X310" s="5">
        <f t="shared" si="34"/>
        <v>19.18</v>
      </c>
      <c r="Y310" s="23">
        <f t="shared" si="35"/>
        <v>19.18</v>
      </c>
      <c r="Z310" s="5" t="str">
        <f t="shared" si="30"/>
        <v>Đạt</v>
      </c>
      <c r="AA310" s="6">
        <f t="shared" si="31"/>
        <v>0.17999999999999972</v>
      </c>
      <c r="AB310" s="23">
        <f t="shared" si="32"/>
        <v>19.25</v>
      </c>
    </row>
    <row r="311" spans="1:28" s="6" customFormat="1" ht="18.75" customHeight="1">
      <c r="A311" s="13">
        <f t="shared" si="33"/>
        <v>20</v>
      </c>
      <c r="B311" s="13"/>
      <c r="C311" s="13" t="s">
        <v>26</v>
      </c>
      <c r="D311" s="14" t="s">
        <v>27</v>
      </c>
      <c r="E311" s="14" t="s">
        <v>596</v>
      </c>
      <c r="F311" s="14" t="s">
        <v>165</v>
      </c>
      <c r="G311" s="13" t="s">
        <v>947</v>
      </c>
      <c r="H311" s="13">
        <v>1</v>
      </c>
      <c r="I311" s="13">
        <v>286</v>
      </c>
      <c r="J311" s="13" t="s">
        <v>91</v>
      </c>
      <c r="K311" s="13" t="s">
        <v>29</v>
      </c>
      <c r="L311" s="13" t="s">
        <v>35</v>
      </c>
      <c r="M311" s="13">
        <v>6.5</v>
      </c>
      <c r="N311" s="13">
        <v>1</v>
      </c>
      <c r="O311" s="13" t="s">
        <v>30</v>
      </c>
      <c r="P311" s="13">
        <v>7.25</v>
      </c>
      <c r="Q311" s="13">
        <v>1</v>
      </c>
      <c r="R311" s="13" t="s">
        <v>92</v>
      </c>
      <c r="S311" s="13">
        <v>5.39</v>
      </c>
      <c r="T311" s="13">
        <v>1</v>
      </c>
      <c r="U311" s="13">
        <v>0</v>
      </c>
      <c r="V311" s="13">
        <v>0</v>
      </c>
      <c r="W311" s="13">
        <v>0</v>
      </c>
      <c r="X311" s="5">
        <f t="shared" si="34"/>
        <v>19.14</v>
      </c>
      <c r="Y311" s="23">
        <f t="shared" si="35"/>
        <v>19.14</v>
      </c>
      <c r="Z311" s="5" t="str">
        <f t="shared" si="30"/>
        <v>Đạt</v>
      </c>
      <c r="AA311" s="6">
        <f t="shared" si="31"/>
        <v>0.14000000000000057</v>
      </c>
      <c r="AB311" s="23">
        <f t="shared" si="32"/>
        <v>19.25</v>
      </c>
    </row>
    <row r="312" spans="1:28" s="6" customFormat="1" ht="18.75" customHeight="1">
      <c r="A312" s="13">
        <f t="shared" si="33"/>
        <v>21</v>
      </c>
      <c r="B312" s="13">
        <v>1699</v>
      </c>
      <c r="C312" s="13" t="s">
        <v>26</v>
      </c>
      <c r="D312" s="14" t="s">
        <v>27</v>
      </c>
      <c r="E312" s="14" t="s">
        <v>596</v>
      </c>
      <c r="F312" s="14" t="s">
        <v>257</v>
      </c>
      <c r="G312" s="13" t="s">
        <v>258</v>
      </c>
      <c r="H312" s="13">
        <v>1</v>
      </c>
      <c r="I312" s="13">
        <v>287</v>
      </c>
      <c r="J312" s="13" t="s">
        <v>91</v>
      </c>
      <c r="K312" s="13" t="s">
        <v>29</v>
      </c>
      <c r="L312" s="13" t="s">
        <v>35</v>
      </c>
      <c r="M312" s="13">
        <v>6</v>
      </c>
      <c r="N312" s="13">
        <v>1</v>
      </c>
      <c r="O312" s="13" t="s">
        <v>30</v>
      </c>
      <c r="P312" s="13">
        <v>7</v>
      </c>
      <c r="Q312" s="13">
        <v>1</v>
      </c>
      <c r="R312" s="13" t="s">
        <v>92</v>
      </c>
      <c r="S312" s="13">
        <v>6.13</v>
      </c>
      <c r="T312" s="13">
        <v>1</v>
      </c>
      <c r="U312" s="13">
        <v>0</v>
      </c>
      <c r="V312" s="13">
        <v>0</v>
      </c>
      <c r="W312" s="13">
        <v>0</v>
      </c>
      <c r="X312" s="5">
        <f t="shared" si="34"/>
        <v>19.13</v>
      </c>
      <c r="Y312" s="23">
        <f t="shared" si="35"/>
        <v>19.13</v>
      </c>
      <c r="Z312" s="5" t="str">
        <f t="shared" si="30"/>
        <v>Đạt</v>
      </c>
      <c r="AA312" s="6">
        <f t="shared" si="31"/>
        <v>0.12999999999999901</v>
      </c>
      <c r="AB312" s="23">
        <f t="shared" si="32"/>
        <v>19.25</v>
      </c>
    </row>
    <row r="313" spans="1:28" s="6" customFormat="1" ht="18.75" customHeight="1">
      <c r="A313" s="13">
        <f t="shared" si="33"/>
        <v>22</v>
      </c>
      <c r="B313" s="13">
        <v>1724</v>
      </c>
      <c r="C313" s="13" t="s">
        <v>26</v>
      </c>
      <c r="D313" s="14" t="s">
        <v>27</v>
      </c>
      <c r="E313" s="14" t="s">
        <v>596</v>
      </c>
      <c r="F313" s="14" t="s">
        <v>259</v>
      </c>
      <c r="G313" s="13" t="s">
        <v>260</v>
      </c>
      <c r="H313" s="13">
        <v>1</v>
      </c>
      <c r="I313" s="13">
        <v>287</v>
      </c>
      <c r="J313" s="13" t="s">
        <v>91</v>
      </c>
      <c r="K313" s="13" t="s">
        <v>29</v>
      </c>
      <c r="L313" s="13" t="s">
        <v>35</v>
      </c>
      <c r="M313" s="13">
        <v>6.25</v>
      </c>
      <c r="N313" s="13">
        <v>1</v>
      </c>
      <c r="O313" s="13" t="s">
        <v>30</v>
      </c>
      <c r="P313" s="13">
        <v>7.5</v>
      </c>
      <c r="Q313" s="13">
        <v>1</v>
      </c>
      <c r="R313" s="13" t="s">
        <v>92</v>
      </c>
      <c r="S313" s="13">
        <v>5.38</v>
      </c>
      <c r="T313" s="13">
        <v>1</v>
      </c>
      <c r="U313" s="13">
        <v>0</v>
      </c>
      <c r="V313" s="13">
        <v>0</v>
      </c>
      <c r="W313" s="13">
        <v>0</v>
      </c>
      <c r="X313" s="5">
        <f t="shared" si="34"/>
        <v>19.13</v>
      </c>
      <c r="Y313" s="23">
        <f t="shared" si="35"/>
        <v>19.13</v>
      </c>
      <c r="Z313" s="5" t="str">
        <f t="shared" si="30"/>
        <v>Đạt</v>
      </c>
      <c r="AA313" s="6">
        <f t="shared" si="31"/>
        <v>0.12999999999999901</v>
      </c>
      <c r="AB313" s="23">
        <f t="shared" si="32"/>
        <v>19.25</v>
      </c>
    </row>
    <row r="314" spans="1:28" s="6" customFormat="1" ht="18.75" customHeight="1">
      <c r="A314" s="13">
        <f t="shared" si="33"/>
        <v>23</v>
      </c>
      <c r="B314" s="13"/>
      <c r="C314" s="13" t="s">
        <v>26</v>
      </c>
      <c r="D314" s="14" t="s">
        <v>27</v>
      </c>
      <c r="E314" s="14" t="s">
        <v>596</v>
      </c>
      <c r="F314" s="14" t="s">
        <v>114</v>
      </c>
      <c r="G314" s="13" t="s">
        <v>243</v>
      </c>
      <c r="H314" s="13">
        <v>1</v>
      </c>
      <c r="I314" s="13">
        <v>271</v>
      </c>
      <c r="J314" s="13" t="s">
        <v>91</v>
      </c>
      <c r="K314" s="13" t="s">
        <v>29</v>
      </c>
      <c r="L314" s="13" t="s">
        <v>35</v>
      </c>
      <c r="M314" s="13">
        <v>5.25</v>
      </c>
      <c r="N314" s="13">
        <v>1</v>
      </c>
      <c r="O314" s="13" t="s">
        <v>30</v>
      </c>
      <c r="P314" s="13">
        <v>8.5</v>
      </c>
      <c r="Q314" s="13">
        <v>1</v>
      </c>
      <c r="R314" s="13" t="s">
        <v>92</v>
      </c>
      <c r="S314" s="13">
        <v>5.08</v>
      </c>
      <c r="T314" s="13">
        <v>1</v>
      </c>
      <c r="U314" s="13">
        <v>0.5</v>
      </c>
      <c r="V314" s="13">
        <v>0.5</v>
      </c>
      <c r="W314" s="13">
        <v>0</v>
      </c>
      <c r="X314" s="5">
        <f t="shared" si="34"/>
        <v>19.329999999999998</v>
      </c>
      <c r="Y314" s="23">
        <f t="shared" si="35"/>
        <v>18.829999999999998</v>
      </c>
      <c r="Z314" s="5" t="str">
        <f t="shared" si="30"/>
        <v>Đạt</v>
      </c>
      <c r="AA314" s="6">
        <f t="shared" si="31"/>
        <v>0.32999999999999829</v>
      </c>
      <c r="AB314" s="23">
        <f t="shared" si="32"/>
        <v>19.25</v>
      </c>
    </row>
    <row r="315" spans="1:28" s="6" customFormat="1" ht="18.75" customHeight="1">
      <c r="A315" s="13">
        <f t="shared" si="33"/>
        <v>24</v>
      </c>
      <c r="B315" s="13">
        <v>1713</v>
      </c>
      <c r="C315" s="13" t="s">
        <v>26</v>
      </c>
      <c r="D315" s="14" t="s">
        <v>27</v>
      </c>
      <c r="E315" s="14" t="s">
        <v>596</v>
      </c>
      <c r="F315" s="14" t="s">
        <v>250</v>
      </c>
      <c r="G315" s="13" t="s">
        <v>251</v>
      </c>
      <c r="H315" s="13">
        <v>1</v>
      </c>
      <c r="I315" s="13">
        <v>280</v>
      </c>
      <c r="J315" s="13" t="s">
        <v>91</v>
      </c>
      <c r="K315" s="13" t="s">
        <v>29</v>
      </c>
      <c r="L315" s="13" t="s">
        <v>35</v>
      </c>
      <c r="M315" s="13">
        <v>7</v>
      </c>
      <c r="N315" s="13">
        <v>1</v>
      </c>
      <c r="O315" s="13" t="s">
        <v>30</v>
      </c>
      <c r="P315" s="13">
        <v>6.75</v>
      </c>
      <c r="Q315" s="13">
        <v>1</v>
      </c>
      <c r="R315" s="13" t="s">
        <v>92</v>
      </c>
      <c r="S315" s="13">
        <v>3.95</v>
      </c>
      <c r="T315" s="13">
        <v>1</v>
      </c>
      <c r="U315" s="13">
        <v>1.5</v>
      </c>
      <c r="V315" s="13">
        <v>1.5</v>
      </c>
      <c r="W315" s="13">
        <v>0</v>
      </c>
      <c r="X315" s="5">
        <f t="shared" si="34"/>
        <v>19.2</v>
      </c>
      <c r="Y315" s="23">
        <f t="shared" si="35"/>
        <v>17.7</v>
      </c>
      <c r="Z315" s="5" t="str">
        <f t="shared" si="30"/>
        <v>Đạt</v>
      </c>
      <c r="AA315" s="6">
        <f t="shared" si="31"/>
        <v>0.19999999999999929</v>
      </c>
      <c r="AB315" s="23">
        <f t="shared" si="32"/>
        <v>19.25</v>
      </c>
    </row>
    <row r="316" spans="1:28" s="6" customFormat="1" ht="18.75" customHeight="1">
      <c r="A316" s="13">
        <f t="shared" si="33"/>
        <v>25</v>
      </c>
      <c r="B316" s="13"/>
      <c r="C316" s="13" t="s">
        <v>26</v>
      </c>
      <c r="D316" s="14" t="s">
        <v>27</v>
      </c>
      <c r="E316" s="14" t="s">
        <v>596</v>
      </c>
      <c r="F316" s="14" t="s">
        <v>265</v>
      </c>
      <c r="G316" s="13" t="s">
        <v>266</v>
      </c>
      <c r="H316" s="13">
        <v>1</v>
      </c>
      <c r="I316" s="13">
        <v>293</v>
      </c>
      <c r="J316" s="13" t="s">
        <v>91</v>
      </c>
      <c r="K316" s="13" t="s">
        <v>29</v>
      </c>
      <c r="L316" s="13" t="s">
        <v>35</v>
      </c>
      <c r="M316" s="13">
        <v>6.5</v>
      </c>
      <c r="N316" s="13">
        <v>1</v>
      </c>
      <c r="O316" s="13" t="s">
        <v>30</v>
      </c>
      <c r="P316" s="13">
        <v>7.5</v>
      </c>
      <c r="Q316" s="13">
        <v>1</v>
      </c>
      <c r="R316" s="13" t="s">
        <v>92</v>
      </c>
      <c r="S316" s="13">
        <v>5.03</v>
      </c>
      <c r="T316" s="13">
        <v>1</v>
      </c>
      <c r="U316" s="13">
        <v>0</v>
      </c>
      <c r="V316" s="13">
        <v>0</v>
      </c>
      <c r="W316" s="13">
        <v>0</v>
      </c>
      <c r="X316" s="5">
        <f t="shared" si="34"/>
        <v>19.03</v>
      </c>
      <c r="Y316" s="23">
        <f t="shared" si="35"/>
        <v>19.03</v>
      </c>
      <c r="Z316" s="5" t="str">
        <f t="shared" si="30"/>
        <v>Đạt</v>
      </c>
      <c r="AA316" s="6">
        <f t="shared" si="31"/>
        <v>3.0000000000001137E-2</v>
      </c>
      <c r="AB316" s="23">
        <f t="shared" si="32"/>
        <v>19</v>
      </c>
    </row>
    <row r="317" spans="1:28" s="6" customFormat="1" ht="18.75" customHeight="1">
      <c r="A317" s="13">
        <f t="shared" si="33"/>
        <v>26</v>
      </c>
      <c r="B317" s="13">
        <v>1694</v>
      </c>
      <c r="C317" s="13" t="s">
        <v>26</v>
      </c>
      <c r="D317" s="14" t="s">
        <v>27</v>
      </c>
      <c r="E317" s="14" t="s">
        <v>596</v>
      </c>
      <c r="F317" s="14" t="s">
        <v>267</v>
      </c>
      <c r="G317" s="13" t="s">
        <v>268</v>
      </c>
      <c r="H317" s="13">
        <v>1</v>
      </c>
      <c r="I317" s="13">
        <v>293</v>
      </c>
      <c r="J317" s="13" t="s">
        <v>91</v>
      </c>
      <c r="K317" s="13" t="s">
        <v>29</v>
      </c>
      <c r="L317" s="13" t="s">
        <v>35</v>
      </c>
      <c r="M317" s="13">
        <v>7.5</v>
      </c>
      <c r="N317" s="13">
        <v>1</v>
      </c>
      <c r="O317" s="13" t="s">
        <v>30</v>
      </c>
      <c r="P317" s="13">
        <v>6</v>
      </c>
      <c r="Q317" s="13">
        <v>1</v>
      </c>
      <c r="R317" s="13" t="s">
        <v>92</v>
      </c>
      <c r="S317" s="13">
        <v>5.53</v>
      </c>
      <c r="T317" s="13">
        <v>1</v>
      </c>
      <c r="U317" s="13">
        <v>0</v>
      </c>
      <c r="V317" s="13">
        <v>0</v>
      </c>
      <c r="W317" s="13">
        <v>0</v>
      </c>
      <c r="X317" s="5">
        <f t="shared" si="34"/>
        <v>19.03</v>
      </c>
      <c r="Y317" s="23">
        <f t="shared" si="35"/>
        <v>19.03</v>
      </c>
      <c r="Z317" s="5" t="str">
        <f t="shared" si="30"/>
        <v>Đạt</v>
      </c>
      <c r="AA317" s="6">
        <f t="shared" si="31"/>
        <v>3.0000000000001137E-2</v>
      </c>
      <c r="AB317" s="23">
        <f t="shared" si="32"/>
        <v>19</v>
      </c>
    </row>
    <row r="318" spans="1:28" s="6" customFormat="1" ht="18.75" customHeight="1">
      <c r="A318" s="13">
        <f t="shared" si="33"/>
        <v>27</v>
      </c>
      <c r="B318" s="13"/>
      <c r="C318" s="13" t="s">
        <v>26</v>
      </c>
      <c r="D318" s="14" t="s">
        <v>27</v>
      </c>
      <c r="E318" s="14" t="s">
        <v>596</v>
      </c>
      <c r="F318" s="14" t="s">
        <v>195</v>
      </c>
      <c r="G318" s="13" t="s">
        <v>271</v>
      </c>
      <c r="H318" s="13">
        <v>1</v>
      </c>
      <c r="I318" s="13">
        <v>300</v>
      </c>
      <c r="J318" s="13" t="s">
        <v>91</v>
      </c>
      <c r="K318" s="13" t="s">
        <v>29</v>
      </c>
      <c r="L318" s="13" t="s">
        <v>35</v>
      </c>
      <c r="M318" s="13">
        <v>6.75</v>
      </c>
      <c r="N318" s="13">
        <v>1</v>
      </c>
      <c r="O318" s="13" t="s">
        <v>30</v>
      </c>
      <c r="P318" s="13">
        <v>6.5</v>
      </c>
      <c r="Q318" s="13">
        <v>1</v>
      </c>
      <c r="R318" s="13" t="s">
        <v>92</v>
      </c>
      <c r="S318" s="13">
        <v>5.7</v>
      </c>
      <c r="T318" s="13">
        <v>1</v>
      </c>
      <c r="U318" s="13">
        <v>0</v>
      </c>
      <c r="V318" s="13">
        <v>0</v>
      </c>
      <c r="W318" s="13">
        <v>0</v>
      </c>
      <c r="X318" s="5">
        <f t="shared" si="34"/>
        <v>18.95</v>
      </c>
      <c r="Y318" s="23">
        <f t="shared" si="35"/>
        <v>18.95</v>
      </c>
      <c r="Z318" s="5" t="str">
        <f t="shared" si="30"/>
        <v>Đạt</v>
      </c>
      <c r="AA318" s="6">
        <f t="shared" si="31"/>
        <v>0.94999999999999929</v>
      </c>
      <c r="AB318" s="23">
        <f t="shared" si="32"/>
        <v>19</v>
      </c>
    </row>
    <row r="319" spans="1:28" s="6" customFormat="1" ht="18.75" customHeight="1">
      <c r="A319" s="13">
        <f t="shared" si="33"/>
        <v>28</v>
      </c>
      <c r="B319" s="13">
        <v>1852</v>
      </c>
      <c r="C319" s="13" t="s">
        <v>26</v>
      </c>
      <c r="D319" s="14" t="s">
        <v>27</v>
      </c>
      <c r="E319" s="14" t="s">
        <v>596</v>
      </c>
      <c r="F319" s="14" t="s">
        <v>276</v>
      </c>
      <c r="G319" s="13" t="s">
        <v>277</v>
      </c>
      <c r="H319" s="13">
        <v>1</v>
      </c>
      <c r="I319" s="13">
        <v>300</v>
      </c>
      <c r="J319" s="13" t="s">
        <v>91</v>
      </c>
      <c r="K319" s="13" t="s">
        <v>29</v>
      </c>
      <c r="L319" s="13" t="s">
        <v>35</v>
      </c>
      <c r="M319" s="13">
        <v>7</v>
      </c>
      <c r="N319" s="13">
        <v>1</v>
      </c>
      <c r="O319" s="13" t="s">
        <v>30</v>
      </c>
      <c r="P319" s="13">
        <v>7.5</v>
      </c>
      <c r="Q319" s="13">
        <v>1</v>
      </c>
      <c r="R319" s="13" t="s">
        <v>92</v>
      </c>
      <c r="S319" s="13">
        <v>4.45</v>
      </c>
      <c r="T319" s="13">
        <v>1</v>
      </c>
      <c r="U319" s="13">
        <v>0</v>
      </c>
      <c r="V319" s="13">
        <v>0</v>
      </c>
      <c r="W319" s="13">
        <v>0</v>
      </c>
      <c r="X319" s="5">
        <f t="shared" si="34"/>
        <v>18.95</v>
      </c>
      <c r="Y319" s="23">
        <f t="shared" si="35"/>
        <v>18.95</v>
      </c>
      <c r="Z319" s="5" t="str">
        <f t="shared" si="30"/>
        <v>Đạt</v>
      </c>
      <c r="AA319" s="6">
        <f t="shared" si="31"/>
        <v>0.94999999999999929</v>
      </c>
      <c r="AB319" s="23">
        <f t="shared" si="32"/>
        <v>19</v>
      </c>
    </row>
    <row r="320" spans="1:28" s="6" customFormat="1" ht="18.75" customHeight="1">
      <c r="A320" s="13">
        <f t="shared" si="33"/>
        <v>29</v>
      </c>
      <c r="B320" s="13">
        <v>1709</v>
      </c>
      <c r="C320" s="13" t="s">
        <v>26</v>
      </c>
      <c r="D320" s="14" t="s">
        <v>27</v>
      </c>
      <c r="E320" s="14" t="s">
        <v>596</v>
      </c>
      <c r="F320" s="14" t="s">
        <v>354</v>
      </c>
      <c r="G320" s="13" t="s">
        <v>950</v>
      </c>
      <c r="H320" s="13">
        <v>1</v>
      </c>
      <c r="I320" s="13">
        <v>306</v>
      </c>
      <c r="J320" s="13" t="s">
        <v>91</v>
      </c>
      <c r="K320" s="13" t="s">
        <v>29</v>
      </c>
      <c r="L320" s="13" t="s">
        <v>35</v>
      </c>
      <c r="M320" s="13">
        <v>6</v>
      </c>
      <c r="N320" s="13">
        <v>1</v>
      </c>
      <c r="O320" s="13" t="s">
        <v>30</v>
      </c>
      <c r="P320" s="13">
        <v>6.5</v>
      </c>
      <c r="Q320" s="13">
        <v>1</v>
      </c>
      <c r="R320" s="13" t="s">
        <v>92</v>
      </c>
      <c r="S320" s="13">
        <v>6.38</v>
      </c>
      <c r="T320" s="13">
        <v>1</v>
      </c>
      <c r="U320" s="13">
        <v>0</v>
      </c>
      <c r="V320" s="13">
        <v>0</v>
      </c>
      <c r="W320" s="13">
        <v>0</v>
      </c>
      <c r="X320" s="5">
        <f t="shared" si="34"/>
        <v>18.88</v>
      </c>
      <c r="Y320" s="23">
        <f t="shared" si="35"/>
        <v>18.88</v>
      </c>
      <c r="Z320" s="5" t="str">
        <f t="shared" si="30"/>
        <v>Đạt</v>
      </c>
      <c r="AA320" s="6">
        <f t="shared" si="31"/>
        <v>0.87999999999999901</v>
      </c>
      <c r="AB320" s="23">
        <f t="shared" si="32"/>
        <v>19</v>
      </c>
    </row>
    <row r="321" spans="1:28" s="6" customFormat="1" ht="18.75" customHeight="1">
      <c r="A321" s="13">
        <f t="shared" si="33"/>
        <v>30</v>
      </c>
      <c r="B321" s="13">
        <v>1751</v>
      </c>
      <c r="C321" s="13" t="s">
        <v>26</v>
      </c>
      <c r="D321" s="14" t="s">
        <v>27</v>
      </c>
      <c r="E321" s="14" t="s">
        <v>596</v>
      </c>
      <c r="F321" s="14" t="s">
        <v>285</v>
      </c>
      <c r="G321" s="13" t="s">
        <v>286</v>
      </c>
      <c r="H321" s="13">
        <v>1</v>
      </c>
      <c r="I321" s="13">
        <v>306</v>
      </c>
      <c r="J321" s="13" t="s">
        <v>91</v>
      </c>
      <c r="K321" s="13" t="s">
        <v>29</v>
      </c>
      <c r="L321" s="13" t="s">
        <v>35</v>
      </c>
      <c r="M321" s="13">
        <v>6</v>
      </c>
      <c r="N321" s="13">
        <v>1</v>
      </c>
      <c r="O321" s="13" t="s">
        <v>30</v>
      </c>
      <c r="P321" s="13">
        <v>6.5</v>
      </c>
      <c r="Q321" s="13">
        <v>1</v>
      </c>
      <c r="R321" s="13" t="s">
        <v>92</v>
      </c>
      <c r="S321" s="13">
        <v>6.38</v>
      </c>
      <c r="T321" s="13">
        <v>1</v>
      </c>
      <c r="U321" s="13">
        <v>0</v>
      </c>
      <c r="V321" s="13">
        <v>0</v>
      </c>
      <c r="W321" s="13">
        <v>0</v>
      </c>
      <c r="X321" s="5">
        <f t="shared" si="34"/>
        <v>18.88</v>
      </c>
      <c r="Y321" s="23">
        <f t="shared" si="35"/>
        <v>18.88</v>
      </c>
      <c r="Z321" s="5" t="str">
        <f t="shared" si="30"/>
        <v>Đạt</v>
      </c>
      <c r="AA321" s="6">
        <f t="shared" si="31"/>
        <v>0.87999999999999901</v>
      </c>
      <c r="AB321" s="23">
        <f t="shared" si="32"/>
        <v>19</v>
      </c>
    </row>
    <row r="322" spans="1:28" s="6" customFormat="1" ht="18.75" customHeight="1">
      <c r="A322" s="13">
        <f t="shared" si="33"/>
        <v>31</v>
      </c>
      <c r="B322" s="13">
        <v>1762</v>
      </c>
      <c r="C322" s="13" t="s">
        <v>26</v>
      </c>
      <c r="D322" s="14" t="s">
        <v>27</v>
      </c>
      <c r="E322" s="14" t="s">
        <v>596</v>
      </c>
      <c r="F322" s="14" t="s">
        <v>261</v>
      </c>
      <c r="G322" s="13" t="s">
        <v>262</v>
      </c>
      <c r="H322" s="13">
        <v>1</v>
      </c>
      <c r="I322" s="13">
        <v>289</v>
      </c>
      <c r="J322" s="13" t="s">
        <v>91</v>
      </c>
      <c r="K322" s="13" t="s">
        <v>29</v>
      </c>
      <c r="L322" s="13" t="s">
        <v>35</v>
      </c>
      <c r="M322" s="13">
        <v>5.75</v>
      </c>
      <c r="N322" s="13">
        <v>1</v>
      </c>
      <c r="O322" s="13" t="s">
        <v>30</v>
      </c>
      <c r="P322" s="13">
        <v>7.5</v>
      </c>
      <c r="Q322" s="13">
        <v>1</v>
      </c>
      <c r="R322" s="13" t="s">
        <v>92</v>
      </c>
      <c r="S322" s="13">
        <v>5.35</v>
      </c>
      <c r="T322" s="13">
        <v>1</v>
      </c>
      <c r="U322" s="13">
        <v>0.5</v>
      </c>
      <c r="V322" s="13">
        <v>0.5</v>
      </c>
      <c r="W322" s="13">
        <v>0</v>
      </c>
      <c r="X322" s="5">
        <f t="shared" si="34"/>
        <v>19.100000000000001</v>
      </c>
      <c r="Y322" s="23">
        <f t="shared" si="35"/>
        <v>18.600000000000001</v>
      </c>
      <c r="Z322" s="5" t="str">
        <f t="shared" si="30"/>
        <v>Đạt</v>
      </c>
      <c r="AA322" s="6">
        <f t="shared" si="31"/>
        <v>0.10000000000000142</v>
      </c>
      <c r="AB322" s="23">
        <f t="shared" si="32"/>
        <v>19</v>
      </c>
    </row>
    <row r="323" spans="1:28" s="6" customFormat="1" ht="18.75" customHeight="1">
      <c r="A323" s="13">
        <f t="shared" si="33"/>
        <v>32</v>
      </c>
      <c r="B323" s="13">
        <v>1858</v>
      </c>
      <c r="C323" s="13" t="s">
        <v>26</v>
      </c>
      <c r="D323" s="14" t="s">
        <v>27</v>
      </c>
      <c r="E323" s="14" t="s">
        <v>596</v>
      </c>
      <c r="F323" s="14" t="s">
        <v>269</v>
      </c>
      <c r="G323" s="13" t="s">
        <v>270</v>
      </c>
      <c r="H323" s="13">
        <v>1</v>
      </c>
      <c r="I323" s="13">
        <v>295</v>
      </c>
      <c r="J323" s="13" t="s">
        <v>91</v>
      </c>
      <c r="K323" s="13" t="s">
        <v>29</v>
      </c>
      <c r="L323" s="13" t="s">
        <v>35</v>
      </c>
      <c r="M323" s="13">
        <v>6.25</v>
      </c>
      <c r="N323" s="13">
        <v>1</v>
      </c>
      <c r="O323" s="13" t="s">
        <v>30</v>
      </c>
      <c r="P323" s="13">
        <v>6.25</v>
      </c>
      <c r="Q323" s="13">
        <v>1</v>
      </c>
      <c r="R323" s="13" t="s">
        <v>92</v>
      </c>
      <c r="S323" s="13">
        <v>6</v>
      </c>
      <c r="T323" s="13">
        <v>1</v>
      </c>
      <c r="U323" s="13">
        <v>0.5</v>
      </c>
      <c r="V323" s="13">
        <v>0.5</v>
      </c>
      <c r="W323" s="13">
        <v>0</v>
      </c>
      <c r="X323" s="5">
        <f t="shared" si="34"/>
        <v>19</v>
      </c>
      <c r="Y323" s="23">
        <f t="shared" si="35"/>
        <v>18.5</v>
      </c>
      <c r="Z323" s="5" t="str">
        <f t="shared" si="30"/>
        <v>Đạt</v>
      </c>
      <c r="AA323" s="6">
        <f t="shared" si="31"/>
        <v>0</v>
      </c>
      <c r="AB323" s="23">
        <f t="shared" si="32"/>
        <v>19</v>
      </c>
    </row>
    <row r="324" spans="1:28" s="6" customFormat="1" ht="18.75" customHeight="1">
      <c r="A324" s="13">
        <f t="shared" si="33"/>
        <v>33</v>
      </c>
      <c r="B324" s="13">
        <v>1693</v>
      </c>
      <c r="C324" s="13" t="s">
        <v>26</v>
      </c>
      <c r="D324" s="14" t="s">
        <v>27</v>
      </c>
      <c r="E324" s="14" t="s">
        <v>596</v>
      </c>
      <c r="F324" s="14" t="s">
        <v>280</v>
      </c>
      <c r="G324" s="13" t="s">
        <v>281</v>
      </c>
      <c r="H324" s="13">
        <v>1</v>
      </c>
      <c r="I324" s="13">
        <v>305</v>
      </c>
      <c r="J324" s="13" t="s">
        <v>91</v>
      </c>
      <c r="K324" s="13" t="s">
        <v>29</v>
      </c>
      <c r="L324" s="13" t="s">
        <v>35</v>
      </c>
      <c r="M324" s="13">
        <v>6.25</v>
      </c>
      <c r="N324" s="13">
        <v>1</v>
      </c>
      <c r="O324" s="13" t="s">
        <v>30</v>
      </c>
      <c r="P324" s="13">
        <v>6</v>
      </c>
      <c r="Q324" s="13">
        <v>1</v>
      </c>
      <c r="R324" s="13" t="s">
        <v>92</v>
      </c>
      <c r="S324" s="13">
        <v>6.18</v>
      </c>
      <c r="T324" s="13">
        <v>1</v>
      </c>
      <c r="U324" s="13">
        <v>0.5</v>
      </c>
      <c r="V324" s="13">
        <v>0.5</v>
      </c>
      <c r="W324" s="13">
        <v>0</v>
      </c>
      <c r="X324" s="5">
        <f t="shared" si="34"/>
        <v>18.93</v>
      </c>
      <c r="Y324" s="23">
        <f t="shared" si="35"/>
        <v>18.43</v>
      </c>
      <c r="Z324" s="5" t="str">
        <f t="shared" si="30"/>
        <v>Đạt</v>
      </c>
      <c r="AA324" s="6">
        <f t="shared" si="31"/>
        <v>0.92999999999999972</v>
      </c>
      <c r="AB324" s="23">
        <f t="shared" si="32"/>
        <v>19</v>
      </c>
    </row>
    <row r="325" spans="1:28" s="6" customFormat="1" ht="18.75" customHeight="1">
      <c r="A325" s="13">
        <f t="shared" si="33"/>
        <v>34</v>
      </c>
      <c r="B325" s="13">
        <v>1824</v>
      </c>
      <c r="C325" s="13" t="s">
        <v>26</v>
      </c>
      <c r="D325" s="14" t="s">
        <v>27</v>
      </c>
      <c r="E325" s="14" t="s">
        <v>596</v>
      </c>
      <c r="F325" s="14" t="s">
        <v>233</v>
      </c>
      <c r="G325" s="13" t="s">
        <v>282</v>
      </c>
      <c r="H325" s="13">
        <v>1</v>
      </c>
      <c r="I325" s="13">
        <v>306</v>
      </c>
      <c r="J325" s="13" t="s">
        <v>91</v>
      </c>
      <c r="K325" s="13" t="s">
        <v>29</v>
      </c>
      <c r="L325" s="13" t="s">
        <v>35</v>
      </c>
      <c r="M325" s="13">
        <v>6.5</v>
      </c>
      <c r="N325" s="13">
        <v>1</v>
      </c>
      <c r="O325" s="13" t="s">
        <v>30</v>
      </c>
      <c r="P325" s="13">
        <v>6.5</v>
      </c>
      <c r="Q325" s="13">
        <v>1</v>
      </c>
      <c r="R325" s="13" t="s">
        <v>92</v>
      </c>
      <c r="S325" s="13">
        <v>5.38</v>
      </c>
      <c r="T325" s="13">
        <v>1</v>
      </c>
      <c r="U325" s="13">
        <v>0.5</v>
      </c>
      <c r="V325" s="13">
        <v>0.5</v>
      </c>
      <c r="W325" s="13">
        <v>0</v>
      </c>
      <c r="X325" s="5">
        <f t="shared" si="34"/>
        <v>18.88</v>
      </c>
      <c r="Y325" s="23">
        <f t="shared" si="35"/>
        <v>18.38</v>
      </c>
      <c r="Z325" s="5" t="str">
        <f t="shared" si="30"/>
        <v>Đạt</v>
      </c>
      <c r="AA325" s="6">
        <f t="shared" si="31"/>
        <v>0.87999999999999901</v>
      </c>
      <c r="AB325" s="23">
        <f t="shared" si="32"/>
        <v>19</v>
      </c>
    </row>
    <row r="326" spans="1:28" s="6" customFormat="1" ht="18.75" customHeight="1">
      <c r="A326" s="13">
        <f t="shared" si="33"/>
        <v>35</v>
      </c>
      <c r="B326" s="13">
        <v>1683</v>
      </c>
      <c r="C326" s="13" t="s">
        <v>26</v>
      </c>
      <c r="D326" s="14" t="s">
        <v>27</v>
      </c>
      <c r="E326" s="14" t="s">
        <v>596</v>
      </c>
      <c r="F326" s="14" t="s">
        <v>283</v>
      </c>
      <c r="G326" s="13" t="s">
        <v>284</v>
      </c>
      <c r="H326" s="13">
        <v>1</v>
      </c>
      <c r="I326" s="13">
        <v>306</v>
      </c>
      <c r="J326" s="13" t="s">
        <v>91</v>
      </c>
      <c r="K326" s="13" t="s">
        <v>29</v>
      </c>
      <c r="L326" s="13" t="s">
        <v>35</v>
      </c>
      <c r="M326" s="13">
        <v>4.75</v>
      </c>
      <c r="N326" s="13">
        <v>1</v>
      </c>
      <c r="O326" s="13" t="s">
        <v>30</v>
      </c>
      <c r="P326" s="13">
        <v>7.75</v>
      </c>
      <c r="Q326" s="13">
        <v>1</v>
      </c>
      <c r="R326" s="13" t="s">
        <v>92</v>
      </c>
      <c r="S326" s="13">
        <v>5.88</v>
      </c>
      <c r="T326" s="13">
        <v>1</v>
      </c>
      <c r="U326" s="13">
        <v>0.5</v>
      </c>
      <c r="V326" s="13">
        <v>0.5</v>
      </c>
      <c r="W326" s="13">
        <v>0</v>
      </c>
      <c r="X326" s="5">
        <f t="shared" si="34"/>
        <v>18.88</v>
      </c>
      <c r="Y326" s="23">
        <f t="shared" si="35"/>
        <v>18.38</v>
      </c>
      <c r="Z326" s="5" t="str">
        <f t="shared" si="30"/>
        <v>Đạt</v>
      </c>
      <c r="AA326" s="6">
        <f t="shared" si="31"/>
        <v>0.87999999999999901</v>
      </c>
      <c r="AB326" s="23">
        <f t="shared" si="32"/>
        <v>19</v>
      </c>
    </row>
    <row r="327" spans="1:28" s="6" customFormat="1" ht="18.75" customHeight="1">
      <c r="A327" s="13">
        <f t="shared" si="33"/>
        <v>36</v>
      </c>
      <c r="B327" s="13"/>
      <c r="C327" s="13" t="s">
        <v>26</v>
      </c>
      <c r="D327" s="14" t="s">
        <v>27</v>
      </c>
      <c r="E327" s="14" t="s">
        <v>596</v>
      </c>
      <c r="F327" s="14" t="s">
        <v>951</v>
      </c>
      <c r="G327" s="13" t="s">
        <v>952</v>
      </c>
      <c r="H327" s="13">
        <v>1</v>
      </c>
      <c r="I327" s="13">
        <v>319</v>
      </c>
      <c r="J327" s="13" t="s">
        <v>91</v>
      </c>
      <c r="K327" s="13" t="s">
        <v>29</v>
      </c>
      <c r="L327" s="13" t="s">
        <v>35</v>
      </c>
      <c r="M327" s="13">
        <v>6.5</v>
      </c>
      <c r="N327" s="13">
        <v>1</v>
      </c>
      <c r="O327" s="13" t="s">
        <v>30</v>
      </c>
      <c r="P327" s="13">
        <v>6.5</v>
      </c>
      <c r="Q327" s="13">
        <v>1</v>
      </c>
      <c r="R327" s="13" t="s">
        <v>92</v>
      </c>
      <c r="S327" s="13">
        <v>5.7</v>
      </c>
      <c r="T327" s="13">
        <v>1</v>
      </c>
      <c r="U327" s="13">
        <v>0</v>
      </c>
      <c r="V327" s="13">
        <v>0</v>
      </c>
      <c r="W327" s="13">
        <v>0</v>
      </c>
      <c r="X327" s="5">
        <f t="shared" si="34"/>
        <v>18.7</v>
      </c>
      <c r="Y327" s="23">
        <f t="shared" si="35"/>
        <v>18.7</v>
      </c>
      <c r="Z327" s="5" t="str">
        <f t="shared" si="30"/>
        <v>Đạt</v>
      </c>
      <c r="AA327" s="6">
        <f t="shared" si="31"/>
        <v>0.69999999999999929</v>
      </c>
      <c r="AB327" s="23">
        <f t="shared" si="32"/>
        <v>18.75</v>
      </c>
    </row>
    <row r="328" spans="1:28" s="6" customFormat="1" ht="18.75" customHeight="1">
      <c r="A328" s="13">
        <f t="shared" si="33"/>
        <v>37</v>
      </c>
      <c r="B328" s="13">
        <v>1823</v>
      </c>
      <c r="C328" s="13" t="s">
        <v>26</v>
      </c>
      <c r="D328" s="14" t="s">
        <v>27</v>
      </c>
      <c r="E328" s="14" t="s">
        <v>596</v>
      </c>
      <c r="F328" s="14" t="s">
        <v>137</v>
      </c>
      <c r="G328" s="13" t="s">
        <v>300</v>
      </c>
      <c r="H328" s="13">
        <v>1</v>
      </c>
      <c r="I328" s="13">
        <v>323</v>
      </c>
      <c r="J328" s="13" t="s">
        <v>91</v>
      </c>
      <c r="K328" s="13" t="s">
        <v>29</v>
      </c>
      <c r="L328" s="13" t="s">
        <v>35</v>
      </c>
      <c r="M328" s="13">
        <v>6.5</v>
      </c>
      <c r="N328" s="13">
        <v>1</v>
      </c>
      <c r="O328" s="13" t="s">
        <v>30</v>
      </c>
      <c r="P328" s="13">
        <v>7</v>
      </c>
      <c r="Q328" s="13">
        <v>1</v>
      </c>
      <c r="R328" s="13" t="s">
        <v>92</v>
      </c>
      <c r="S328" s="13">
        <v>5.18</v>
      </c>
      <c r="T328" s="13">
        <v>1</v>
      </c>
      <c r="U328" s="13">
        <v>0</v>
      </c>
      <c r="V328" s="13">
        <v>0</v>
      </c>
      <c r="W328" s="13">
        <v>0</v>
      </c>
      <c r="X328" s="5">
        <f t="shared" si="34"/>
        <v>18.68</v>
      </c>
      <c r="Y328" s="23">
        <f t="shared" si="35"/>
        <v>18.68</v>
      </c>
      <c r="Z328" s="5" t="str">
        <f t="shared" si="30"/>
        <v>Đạt</v>
      </c>
      <c r="AA328" s="6">
        <f t="shared" si="31"/>
        <v>0.67999999999999972</v>
      </c>
      <c r="AB328" s="23">
        <f t="shared" si="32"/>
        <v>18.75</v>
      </c>
    </row>
    <row r="329" spans="1:28" s="6" customFormat="1" ht="18.75" customHeight="1">
      <c r="A329" s="13">
        <f t="shared" si="33"/>
        <v>38</v>
      </c>
      <c r="B329" s="13">
        <v>1732</v>
      </c>
      <c r="C329" s="13" t="s">
        <v>26</v>
      </c>
      <c r="D329" s="14" t="s">
        <v>27</v>
      </c>
      <c r="E329" s="14" t="s">
        <v>596</v>
      </c>
      <c r="F329" s="14" t="s">
        <v>298</v>
      </c>
      <c r="G329" s="13" t="s">
        <v>299</v>
      </c>
      <c r="H329" s="13">
        <v>1</v>
      </c>
      <c r="I329" s="13">
        <v>319</v>
      </c>
      <c r="J329" s="13" t="s">
        <v>91</v>
      </c>
      <c r="K329" s="13" t="s">
        <v>29</v>
      </c>
      <c r="L329" s="13" t="s">
        <v>35</v>
      </c>
      <c r="M329" s="13">
        <v>6.25</v>
      </c>
      <c r="N329" s="13">
        <v>1</v>
      </c>
      <c r="O329" s="13" t="s">
        <v>30</v>
      </c>
      <c r="P329" s="13">
        <v>7.5</v>
      </c>
      <c r="Q329" s="13">
        <v>1</v>
      </c>
      <c r="R329" s="13" t="s">
        <v>92</v>
      </c>
      <c r="S329" s="13">
        <v>3.45</v>
      </c>
      <c r="T329" s="13">
        <v>1</v>
      </c>
      <c r="U329" s="13">
        <v>1.5</v>
      </c>
      <c r="V329" s="13">
        <v>1.5</v>
      </c>
      <c r="W329" s="13">
        <v>0</v>
      </c>
      <c r="X329" s="5">
        <f t="shared" si="34"/>
        <v>18.7</v>
      </c>
      <c r="Y329" s="23">
        <f t="shared" si="35"/>
        <v>17.2</v>
      </c>
      <c r="Z329" s="5" t="str">
        <f t="shared" si="30"/>
        <v>Đạt</v>
      </c>
      <c r="AA329" s="6">
        <f t="shared" si="31"/>
        <v>0.69999999999999929</v>
      </c>
      <c r="AB329" s="23">
        <f t="shared" si="32"/>
        <v>18.75</v>
      </c>
    </row>
    <row r="330" spans="1:28" s="6" customFormat="1" ht="18.75" customHeight="1">
      <c r="A330" s="13">
        <f t="shared" si="33"/>
        <v>39</v>
      </c>
      <c r="B330" s="13">
        <v>1779</v>
      </c>
      <c r="C330" s="13" t="s">
        <v>26</v>
      </c>
      <c r="D330" s="14" t="s">
        <v>27</v>
      </c>
      <c r="E330" s="14" t="s">
        <v>596</v>
      </c>
      <c r="F330" s="14" t="s">
        <v>240</v>
      </c>
      <c r="G330" s="13" t="s">
        <v>968</v>
      </c>
      <c r="H330" s="13">
        <v>1</v>
      </c>
      <c r="I330" s="13">
        <v>326</v>
      </c>
      <c r="J330" s="13" t="s">
        <v>91</v>
      </c>
      <c r="K330" s="13" t="s">
        <v>29</v>
      </c>
      <c r="L330" s="13" t="s">
        <v>35</v>
      </c>
      <c r="M330" s="13">
        <v>6.25</v>
      </c>
      <c r="N330" s="13">
        <v>1</v>
      </c>
      <c r="O330" s="13" t="s">
        <v>30</v>
      </c>
      <c r="P330" s="13">
        <v>8.25</v>
      </c>
      <c r="Q330" s="13">
        <v>1</v>
      </c>
      <c r="R330" s="13" t="s">
        <v>92</v>
      </c>
      <c r="S330" s="13">
        <v>2.63</v>
      </c>
      <c r="T330" s="13">
        <v>1</v>
      </c>
      <c r="U330" s="13">
        <v>1.5</v>
      </c>
      <c r="V330" s="13">
        <v>1.5</v>
      </c>
      <c r="W330" s="13">
        <v>0</v>
      </c>
      <c r="X330" s="5">
        <f t="shared" si="34"/>
        <v>18.63</v>
      </c>
      <c r="Y330" s="23">
        <f t="shared" si="35"/>
        <v>17.13</v>
      </c>
      <c r="Z330" s="5" t="str">
        <f t="shared" si="30"/>
        <v>Đạt</v>
      </c>
      <c r="AA330" s="6">
        <f t="shared" si="31"/>
        <v>0.62999999999999901</v>
      </c>
      <c r="AB330" s="23">
        <f t="shared" si="32"/>
        <v>18.75</v>
      </c>
    </row>
    <row r="331" spans="1:28" s="6" customFormat="1" ht="18.600000000000001" customHeight="1">
      <c r="A331" s="13">
        <f t="shared" si="33"/>
        <v>40</v>
      </c>
      <c r="B331" s="13">
        <v>1825</v>
      </c>
      <c r="C331" s="13" t="s">
        <v>26</v>
      </c>
      <c r="D331" s="14" t="s">
        <v>27</v>
      </c>
      <c r="E331" s="14" t="s">
        <v>596</v>
      </c>
      <c r="F331" s="14" t="s">
        <v>955</v>
      </c>
      <c r="G331" s="13" t="s">
        <v>956</v>
      </c>
      <c r="H331" s="13">
        <v>1</v>
      </c>
      <c r="I331" s="13">
        <v>333</v>
      </c>
      <c r="J331" s="13" t="s">
        <v>91</v>
      </c>
      <c r="K331" s="13" t="s">
        <v>29</v>
      </c>
      <c r="L331" s="13" t="s">
        <v>35</v>
      </c>
      <c r="M331" s="13">
        <v>5.75</v>
      </c>
      <c r="N331" s="13">
        <v>1</v>
      </c>
      <c r="O331" s="13" t="s">
        <v>30</v>
      </c>
      <c r="P331" s="13">
        <v>6.75</v>
      </c>
      <c r="Q331" s="13">
        <v>1</v>
      </c>
      <c r="R331" s="13" t="s">
        <v>92</v>
      </c>
      <c r="S331" s="13">
        <v>5.95</v>
      </c>
      <c r="T331" s="13">
        <v>1</v>
      </c>
      <c r="U331" s="13">
        <v>0</v>
      </c>
      <c r="V331" s="13">
        <v>0</v>
      </c>
      <c r="W331" s="13">
        <v>0</v>
      </c>
      <c r="X331" s="5">
        <f t="shared" si="34"/>
        <v>18.45</v>
      </c>
      <c r="Y331" s="23">
        <f t="shared" si="35"/>
        <v>18.45</v>
      </c>
      <c r="Z331" s="5" t="str">
        <f t="shared" si="30"/>
        <v>Đạt</v>
      </c>
      <c r="AA331" s="6">
        <f t="shared" si="31"/>
        <v>0.44999999999999929</v>
      </c>
      <c r="AB331" s="23">
        <f t="shared" si="32"/>
        <v>18.5</v>
      </c>
    </row>
    <row r="332" spans="1:28" s="6" customFormat="1" ht="18.75" customHeight="1">
      <c r="A332" s="13">
        <f t="shared" si="33"/>
        <v>41</v>
      </c>
      <c r="B332" s="13"/>
      <c r="C332" s="13" t="s">
        <v>26</v>
      </c>
      <c r="D332" s="14" t="s">
        <v>27</v>
      </c>
      <c r="E332" s="14" t="s">
        <v>596</v>
      </c>
      <c r="F332" s="14" t="s">
        <v>305</v>
      </c>
      <c r="G332" s="13" t="s">
        <v>306</v>
      </c>
      <c r="H332" s="13">
        <v>1</v>
      </c>
      <c r="I332" s="13">
        <v>328</v>
      </c>
      <c r="J332" s="13" t="s">
        <v>91</v>
      </c>
      <c r="K332" s="13" t="s">
        <v>29</v>
      </c>
      <c r="L332" s="13" t="s">
        <v>35</v>
      </c>
      <c r="M332" s="13">
        <v>5.5</v>
      </c>
      <c r="N332" s="13">
        <v>1</v>
      </c>
      <c r="O332" s="13" t="s">
        <v>30</v>
      </c>
      <c r="P332" s="13">
        <v>7.75</v>
      </c>
      <c r="Q332" s="13">
        <v>1</v>
      </c>
      <c r="R332" s="13" t="s">
        <v>92</v>
      </c>
      <c r="S332" s="13">
        <v>4.75</v>
      </c>
      <c r="T332" s="13">
        <v>1</v>
      </c>
      <c r="U332" s="13">
        <v>0.5</v>
      </c>
      <c r="V332" s="13">
        <v>0.5</v>
      </c>
      <c r="W332" s="13">
        <v>0</v>
      </c>
      <c r="X332" s="5">
        <f t="shared" si="34"/>
        <v>18.5</v>
      </c>
      <c r="Y332" s="23">
        <f t="shared" si="35"/>
        <v>18</v>
      </c>
      <c r="Z332" s="5" t="str">
        <f t="shared" si="30"/>
        <v>Đạt</v>
      </c>
      <c r="AA332" s="6">
        <f t="shared" si="31"/>
        <v>0.5</v>
      </c>
      <c r="AB332" s="23">
        <f t="shared" si="32"/>
        <v>18.5</v>
      </c>
    </row>
    <row r="333" spans="1:28" s="6" customFormat="1" ht="18.75" customHeight="1">
      <c r="A333" s="13">
        <f t="shared" si="33"/>
        <v>42</v>
      </c>
      <c r="B333" s="13"/>
      <c r="C333" s="13" t="s">
        <v>26</v>
      </c>
      <c r="D333" s="14" t="s">
        <v>27</v>
      </c>
      <c r="E333" s="14" t="s">
        <v>596</v>
      </c>
      <c r="F333" s="14" t="s">
        <v>323</v>
      </c>
      <c r="G333" s="13" t="s">
        <v>324</v>
      </c>
      <c r="H333" s="13">
        <v>1</v>
      </c>
      <c r="I333" s="13">
        <v>332</v>
      </c>
      <c r="J333" s="13" t="s">
        <v>91</v>
      </c>
      <c r="K333" s="13" t="s">
        <v>29</v>
      </c>
      <c r="L333" s="13" t="s">
        <v>35</v>
      </c>
      <c r="M333" s="13">
        <v>6.75</v>
      </c>
      <c r="N333" s="13">
        <v>1</v>
      </c>
      <c r="O333" s="13" t="s">
        <v>30</v>
      </c>
      <c r="P333" s="13">
        <v>7.25</v>
      </c>
      <c r="Q333" s="13">
        <v>1</v>
      </c>
      <c r="R333" s="13" t="s">
        <v>92</v>
      </c>
      <c r="S333" s="13">
        <v>3.98</v>
      </c>
      <c r="T333" s="13">
        <v>1</v>
      </c>
      <c r="U333" s="13">
        <v>0.5</v>
      </c>
      <c r="V333" s="13">
        <v>0.5</v>
      </c>
      <c r="W333" s="13">
        <v>0</v>
      </c>
      <c r="X333" s="5">
        <f t="shared" si="34"/>
        <v>18.48</v>
      </c>
      <c r="Y333" s="23">
        <f t="shared" si="35"/>
        <v>17.98</v>
      </c>
      <c r="Z333" s="5" t="str">
        <f t="shared" si="30"/>
        <v>Đạt</v>
      </c>
      <c r="AA333" s="6">
        <f t="shared" si="31"/>
        <v>0.48000000000000043</v>
      </c>
      <c r="AB333" s="23">
        <f t="shared" si="32"/>
        <v>18.5</v>
      </c>
    </row>
    <row r="334" spans="1:28" s="6" customFormat="1" ht="18.75" customHeight="1">
      <c r="A334" s="13">
        <f t="shared" si="33"/>
        <v>43</v>
      </c>
      <c r="B334" s="13"/>
      <c r="C334" s="13" t="s">
        <v>26</v>
      </c>
      <c r="D334" s="14" t="s">
        <v>27</v>
      </c>
      <c r="E334" s="14" t="s">
        <v>596</v>
      </c>
      <c r="F334" s="14" t="s">
        <v>311</v>
      </c>
      <c r="G334" s="13" t="s">
        <v>312</v>
      </c>
      <c r="H334" s="13">
        <v>1</v>
      </c>
      <c r="I334" s="13">
        <v>333</v>
      </c>
      <c r="J334" s="13" t="s">
        <v>91</v>
      </c>
      <c r="K334" s="13" t="s">
        <v>29</v>
      </c>
      <c r="L334" s="13" t="s">
        <v>35</v>
      </c>
      <c r="M334" s="13">
        <v>6</v>
      </c>
      <c r="N334" s="13">
        <v>1</v>
      </c>
      <c r="O334" s="13" t="s">
        <v>30</v>
      </c>
      <c r="P334" s="13">
        <v>6</v>
      </c>
      <c r="Q334" s="13">
        <v>1</v>
      </c>
      <c r="R334" s="13" t="s">
        <v>92</v>
      </c>
      <c r="S334" s="13">
        <v>4.95</v>
      </c>
      <c r="T334" s="13">
        <v>1</v>
      </c>
      <c r="U334" s="13">
        <v>1.5</v>
      </c>
      <c r="V334" s="13">
        <v>1.5</v>
      </c>
      <c r="W334" s="13">
        <v>0</v>
      </c>
      <c r="X334" s="5">
        <f t="shared" si="34"/>
        <v>18.45</v>
      </c>
      <c r="Y334" s="23">
        <f t="shared" si="35"/>
        <v>16.95</v>
      </c>
      <c r="Z334" s="5" t="str">
        <f t="shared" si="30"/>
        <v>Đạt</v>
      </c>
      <c r="AA334" s="6">
        <f t="shared" si="31"/>
        <v>0.44999999999999929</v>
      </c>
      <c r="AB334" s="23">
        <f t="shared" si="32"/>
        <v>18.5</v>
      </c>
    </row>
    <row r="335" spans="1:28" s="6" customFormat="1" ht="18.75" customHeight="1">
      <c r="A335" s="13">
        <f t="shared" si="33"/>
        <v>44</v>
      </c>
      <c r="B335" s="13">
        <v>1759</v>
      </c>
      <c r="C335" s="13" t="s">
        <v>26</v>
      </c>
      <c r="D335" s="14" t="s">
        <v>27</v>
      </c>
      <c r="E335" s="14" t="s">
        <v>596</v>
      </c>
      <c r="F335" s="14" t="s">
        <v>59</v>
      </c>
      <c r="G335" s="13" t="s">
        <v>313</v>
      </c>
      <c r="H335" s="13">
        <v>1</v>
      </c>
      <c r="I335" s="13">
        <v>338</v>
      </c>
      <c r="J335" s="13" t="s">
        <v>91</v>
      </c>
      <c r="K335" s="13" t="s">
        <v>29</v>
      </c>
      <c r="L335" s="13" t="s">
        <v>35</v>
      </c>
      <c r="M335" s="13">
        <v>6.5</v>
      </c>
      <c r="N335" s="13">
        <v>1</v>
      </c>
      <c r="O335" s="13" t="s">
        <v>30</v>
      </c>
      <c r="P335" s="13">
        <v>6.25</v>
      </c>
      <c r="Q335" s="13">
        <v>1</v>
      </c>
      <c r="R335" s="13" t="s">
        <v>92</v>
      </c>
      <c r="S335" s="13">
        <v>4.18</v>
      </c>
      <c r="T335" s="13">
        <v>1</v>
      </c>
      <c r="U335" s="13">
        <v>1.5</v>
      </c>
      <c r="V335" s="13">
        <v>1.5</v>
      </c>
      <c r="W335" s="13">
        <v>0</v>
      </c>
      <c r="X335" s="5">
        <f t="shared" si="34"/>
        <v>18.43</v>
      </c>
      <c r="Y335" s="23">
        <f t="shared" si="35"/>
        <v>16.93</v>
      </c>
      <c r="Z335" s="5" t="str">
        <f t="shared" si="30"/>
        <v>Đạt</v>
      </c>
      <c r="AA335" s="6">
        <f t="shared" si="31"/>
        <v>0.42999999999999972</v>
      </c>
      <c r="AB335" s="23">
        <f t="shared" si="32"/>
        <v>18.5</v>
      </c>
    </row>
    <row r="336" spans="1:28" s="6" customFormat="1" ht="18.75" customHeight="1">
      <c r="A336" s="13">
        <f t="shared" si="33"/>
        <v>45</v>
      </c>
      <c r="B336" s="13"/>
      <c r="C336" s="13" t="s">
        <v>26</v>
      </c>
      <c r="D336" s="14" t="s">
        <v>27</v>
      </c>
      <c r="E336" s="14" t="s">
        <v>596</v>
      </c>
      <c r="F336" s="14" t="s">
        <v>317</v>
      </c>
      <c r="G336" s="13" t="s">
        <v>318</v>
      </c>
      <c r="H336" s="13">
        <v>1</v>
      </c>
      <c r="I336" s="13">
        <v>340</v>
      </c>
      <c r="J336" s="13" t="s">
        <v>91</v>
      </c>
      <c r="K336" s="13" t="s">
        <v>29</v>
      </c>
      <c r="L336" s="13" t="s">
        <v>35</v>
      </c>
      <c r="M336" s="13">
        <v>6.25</v>
      </c>
      <c r="N336" s="13">
        <v>1</v>
      </c>
      <c r="O336" s="13" t="s">
        <v>30</v>
      </c>
      <c r="P336" s="13">
        <v>7.25</v>
      </c>
      <c r="Q336" s="13">
        <v>1</v>
      </c>
      <c r="R336" s="13" t="s">
        <v>92</v>
      </c>
      <c r="S336" s="13">
        <v>4.3499999999999996</v>
      </c>
      <c r="T336" s="13">
        <v>1</v>
      </c>
      <c r="U336" s="13">
        <v>0.5</v>
      </c>
      <c r="V336" s="13">
        <v>0.5</v>
      </c>
      <c r="W336" s="13">
        <v>0</v>
      </c>
      <c r="X336" s="5">
        <f t="shared" si="34"/>
        <v>18.350000000000001</v>
      </c>
      <c r="Y336" s="23">
        <f t="shared" si="35"/>
        <v>17.850000000000001</v>
      </c>
      <c r="Z336" s="5" t="str">
        <f t="shared" si="30"/>
        <v>Đạt</v>
      </c>
      <c r="AA336" s="6">
        <f t="shared" si="31"/>
        <v>0.35000000000000142</v>
      </c>
      <c r="AB336" s="23">
        <f t="shared" si="32"/>
        <v>18.25</v>
      </c>
    </row>
    <row r="337" spans="1:28" s="6" customFormat="1" ht="18.75" customHeight="1">
      <c r="A337" s="13">
        <f t="shared" si="33"/>
        <v>46</v>
      </c>
      <c r="B337" s="13">
        <v>1723</v>
      </c>
      <c r="C337" s="13" t="s">
        <v>26</v>
      </c>
      <c r="D337" s="14" t="s">
        <v>27</v>
      </c>
      <c r="E337" s="14" t="s">
        <v>596</v>
      </c>
      <c r="F337" s="14" t="s">
        <v>321</v>
      </c>
      <c r="G337" s="13" t="s">
        <v>322</v>
      </c>
      <c r="H337" s="13">
        <v>1</v>
      </c>
      <c r="I337" s="13">
        <v>344</v>
      </c>
      <c r="J337" s="13" t="s">
        <v>91</v>
      </c>
      <c r="K337" s="13" t="s">
        <v>29</v>
      </c>
      <c r="L337" s="13" t="s">
        <v>35</v>
      </c>
      <c r="M337" s="13">
        <v>4.5</v>
      </c>
      <c r="N337" s="13">
        <v>1</v>
      </c>
      <c r="O337" s="13" t="s">
        <v>30</v>
      </c>
      <c r="P337" s="13">
        <v>7.5</v>
      </c>
      <c r="Q337" s="13">
        <v>1</v>
      </c>
      <c r="R337" s="13" t="s">
        <v>92</v>
      </c>
      <c r="S337" s="13">
        <v>5.78</v>
      </c>
      <c r="T337" s="13">
        <v>1</v>
      </c>
      <c r="U337" s="13">
        <v>0.5</v>
      </c>
      <c r="V337" s="13">
        <v>0.5</v>
      </c>
      <c r="W337" s="13">
        <v>0</v>
      </c>
      <c r="X337" s="5">
        <f t="shared" si="34"/>
        <v>18.28</v>
      </c>
      <c r="Y337" s="23">
        <f t="shared" si="35"/>
        <v>17.78</v>
      </c>
      <c r="Z337" s="5" t="str">
        <f t="shared" si="30"/>
        <v>Đạt</v>
      </c>
      <c r="AA337" s="6">
        <f t="shared" si="31"/>
        <v>0.28000000000000114</v>
      </c>
      <c r="AB337" s="23">
        <f t="shared" si="32"/>
        <v>18.25</v>
      </c>
    </row>
    <row r="338" spans="1:28" s="6" customFormat="1" ht="18.75" customHeight="1">
      <c r="A338" s="13">
        <f t="shared" si="33"/>
        <v>47</v>
      </c>
      <c r="B338" s="13"/>
      <c r="C338" s="13" t="s">
        <v>26</v>
      </c>
      <c r="D338" s="14" t="s">
        <v>27</v>
      </c>
      <c r="E338" s="14" t="s">
        <v>596</v>
      </c>
      <c r="F338" s="14" t="s">
        <v>512</v>
      </c>
      <c r="G338" s="13" t="s">
        <v>963</v>
      </c>
      <c r="H338" s="13">
        <v>1</v>
      </c>
      <c r="I338" s="13">
        <v>345</v>
      </c>
      <c r="J338" s="13" t="s">
        <v>91</v>
      </c>
      <c r="K338" s="13" t="s">
        <v>29</v>
      </c>
      <c r="L338" s="13" t="s">
        <v>35</v>
      </c>
      <c r="M338" s="13">
        <v>6.25</v>
      </c>
      <c r="N338" s="13">
        <v>1</v>
      </c>
      <c r="O338" s="13" t="s">
        <v>30</v>
      </c>
      <c r="P338" s="13">
        <v>7</v>
      </c>
      <c r="Q338" s="13">
        <v>1</v>
      </c>
      <c r="R338" s="13" t="s">
        <v>92</v>
      </c>
      <c r="S338" s="13">
        <v>4</v>
      </c>
      <c r="T338" s="13">
        <v>1</v>
      </c>
      <c r="U338" s="13">
        <v>1</v>
      </c>
      <c r="V338" s="13">
        <v>1</v>
      </c>
      <c r="W338" s="13">
        <v>0</v>
      </c>
      <c r="X338" s="5">
        <f t="shared" si="34"/>
        <v>18.25</v>
      </c>
      <c r="Y338" s="23">
        <f t="shared" si="35"/>
        <v>17.25</v>
      </c>
      <c r="Z338" s="5" t="str">
        <f t="shared" si="30"/>
        <v>Đạt</v>
      </c>
      <c r="AA338" s="6">
        <f t="shared" si="31"/>
        <v>0.25</v>
      </c>
      <c r="AB338" s="23">
        <f t="shared" si="32"/>
        <v>18.25</v>
      </c>
    </row>
    <row r="339" spans="1:28" s="6" customFormat="1" ht="18.75" customHeight="1">
      <c r="A339" s="13">
        <f t="shared" si="33"/>
        <v>48</v>
      </c>
      <c r="B339" s="13">
        <v>1708</v>
      </c>
      <c r="C339" s="13" t="s">
        <v>26</v>
      </c>
      <c r="D339" s="14" t="s">
        <v>27</v>
      </c>
      <c r="E339" s="14" t="s">
        <v>596</v>
      </c>
      <c r="F339" s="14" t="s">
        <v>329</v>
      </c>
      <c r="G339" s="13" t="s">
        <v>330</v>
      </c>
      <c r="H339" s="13">
        <v>1</v>
      </c>
      <c r="I339" s="13">
        <v>352</v>
      </c>
      <c r="J339" s="13" t="s">
        <v>91</v>
      </c>
      <c r="K339" s="13" t="s">
        <v>29</v>
      </c>
      <c r="L339" s="13" t="s">
        <v>35</v>
      </c>
      <c r="M339" s="13">
        <v>6.75</v>
      </c>
      <c r="N339" s="13">
        <v>1</v>
      </c>
      <c r="O339" s="13" t="s">
        <v>30</v>
      </c>
      <c r="P339" s="13">
        <v>6</v>
      </c>
      <c r="Q339" s="13">
        <v>1</v>
      </c>
      <c r="R339" s="13" t="s">
        <v>92</v>
      </c>
      <c r="S339" s="13">
        <v>5.28</v>
      </c>
      <c r="T339" s="13">
        <v>1</v>
      </c>
      <c r="U339" s="13">
        <v>0</v>
      </c>
      <c r="V339" s="13">
        <v>0</v>
      </c>
      <c r="W339" s="13">
        <v>0</v>
      </c>
      <c r="X339" s="5">
        <f t="shared" si="34"/>
        <v>18.03</v>
      </c>
      <c r="Y339" s="23">
        <f t="shared" si="35"/>
        <v>18.03</v>
      </c>
      <c r="Z339" s="5" t="str">
        <f t="shared" si="30"/>
        <v>Đạt</v>
      </c>
      <c r="AA339" s="6">
        <f t="shared" si="31"/>
        <v>3.0000000000001137E-2</v>
      </c>
      <c r="AB339" s="23">
        <f t="shared" si="32"/>
        <v>18</v>
      </c>
    </row>
    <row r="340" spans="1:28" s="6" customFormat="1" ht="18.75" customHeight="1">
      <c r="A340" s="13">
        <f t="shared" si="33"/>
        <v>49</v>
      </c>
      <c r="B340" s="13">
        <v>1750</v>
      </c>
      <c r="C340" s="13" t="s">
        <v>26</v>
      </c>
      <c r="D340" s="14" t="s">
        <v>27</v>
      </c>
      <c r="E340" s="14" t="s">
        <v>596</v>
      </c>
      <c r="F340" s="14" t="s">
        <v>331</v>
      </c>
      <c r="G340" s="13" t="s">
        <v>332</v>
      </c>
      <c r="H340" s="13">
        <v>1</v>
      </c>
      <c r="I340" s="13">
        <v>352</v>
      </c>
      <c r="J340" s="13" t="s">
        <v>91</v>
      </c>
      <c r="K340" s="13" t="s">
        <v>29</v>
      </c>
      <c r="L340" s="13" t="s">
        <v>35</v>
      </c>
      <c r="M340" s="13">
        <v>6.25</v>
      </c>
      <c r="N340" s="13">
        <v>1</v>
      </c>
      <c r="O340" s="13" t="s">
        <v>30</v>
      </c>
      <c r="P340" s="13">
        <v>6</v>
      </c>
      <c r="Q340" s="13">
        <v>1</v>
      </c>
      <c r="R340" s="13" t="s">
        <v>92</v>
      </c>
      <c r="S340" s="13">
        <v>5.78</v>
      </c>
      <c r="T340" s="13">
        <v>1</v>
      </c>
      <c r="U340" s="13">
        <v>0</v>
      </c>
      <c r="V340" s="13">
        <v>0</v>
      </c>
      <c r="W340" s="13">
        <v>0</v>
      </c>
      <c r="X340" s="5">
        <f t="shared" si="34"/>
        <v>18.03</v>
      </c>
      <c r="Y340" s="23">
        <f t="shared" si="35"/>
        <v>18.03</v>
      </c>
      <c r="Z340" s="5" t="str">
        <f t="shared" si="30"/>
        <v>Đạt</v>
      </c>
      <c r="AA340" s="6">
        <f t="shared" si="31"/>
        <v>3.0000000000001137E-2</v>
      </c>
      <c r="AB340" s="23">
        <f t="shared" si="32"/>
        <v>18</v>
      </c>
    </row>
    <row r="341" spans="1:28" s="6" customFormat="1" ht="18.75" customHeight="1">
      <c r="A341" s="13">
        <f t="shared" si="33"/>
        <v>50</v>
      </c>
      <c r="B341" s="13">
        <v>1712</v>
      </c>
      <c r="C341" s="13" t="s">
        <v>26</v>
      </c>
      <c r="D341" s="14" t="s">
        <v>27</v>
      </c>
      <c r="E341" s="14" t="s">
        <v>596</v>
      </c>
      <c r="F341" s="14" t="s">
        <v>333</v>
      </c>
      <c r="G341" s="13" t="s">
        <v>334</v>
      </c>
      <c r="H341" s="13">
        <v>1</v>
      </c>
      <c r="I341" s="13">
        <v>354</v>
      </c>
      <c r="J341" s="13" t="s">
        <v>91</v>
      </c>
      <c r="K341" s="13" t="s">
        <v>29</v>
      </c>
      <c r="L341" s="13" t="s">
        <v>35</v>
      </c>
      <c r="M341" s="13">
        <v>6.25</v>
      </c>
      <c r="N341" s="13">
        <v>1</v>
      </c>
      <c r="O341" s="13" t="s">
        <v>30</v>
      </c>
      <c r="P341" s="13">
        <v>6</v>
      </c>
      <c r="Q341" s="13">
        <v>1</v>
      </c>
      <c r="R341" s="13" t="s">
        <v>92</v>
      </c>
      <c r="S341" s="13">
        <v>5.75</v>
      </c>
      <c r="T341" s="13">
        <v>1</v>
      </c>
      <c r="U341" s="13">
        <v>0</v>
      </c>
      <c r="V341" s="13">
        <v>0</v>
      </c>
      <c r="W341" s="13">
        <v>0</v>
      </c>
      <c r="X341" s="5">
        <f t="shared" si="34"/>
        <v>18</v>
      </c>
      <c r="Y341" s="23">
        <f t="shared" si="35"/>
        <v>18</v>
      </c>
      <c r="Z341" s="5" t="str">
        <f t="shared" si="30"/>
        <v>Đạt</v>
      </c>
      <c r="AA341" s="6">
        <f t="shared" si="31"/>
        <v>0</v>
      </c>
      <c r="AB341" s="23">
        <f t="shared" si="32"/>
        <v>18</v>
      </c>
    </row>
    <row r="342" spans="1:28" s="6" customFormat="1" ht="18.75" customHeight="1">
      <c r="A342" s="13">
        <f t="shared" si="33"/>
        <v>51</v>
      </c>
      <c r="B342" s="13">
        <v>1729</v>
      </c>
      <c r="C342" s="13" t="s">
        <v>26</v>
      </c>
      <c r="D342" s="14" t="s">
        <v>27</v>
      </c>
      <c r="E342" s="14" t="s">
        <v>596</v>
      </c>
      <c r="F342" s="14" t="s">
        <v>336</v>
      </c>
      <c r="G342" s="13" t="s">
        <v>337</v>
      </c>
      <c r="H342" s="13">
        <v>1</v>
      </c>
      <c r="I342" s="13">
        <v>360</v>
      </c>
      <c r="J342" s="13" t="s">
        <v>91</v>
      </c>
      <c r="K342" s="13" t="s">
        <v>29</v>
      </c>
      <c r="L342" s="13" t="s">
        <v>35</v>
      </c>
      <c r="M342" s="13">
        <v>6.25</v>
      </c>
      <c r="N342" s="13">
        <v>1</v>
      </c>
      <c r="O342" s="13" t="s">
        <v>30</v>
      </c>
      <c r="P342" s="13">
        <v>6.25</v>
      </c>
      <c r="Q342" s="13">
        <v>1</v>
      </c>
      <c r="R342" s="13" t="s">
        <v>92</v>
      </c>
      <c r="S342" s="13">
        <v>5.43</v>
      </c>
      <c r="T342" s="13">
        <v>1</v>
      </c>
      <c r="U342" s="13">
        <v>0</v>
      </c>
      <c r="V342" s="13">
        <v>0</v>
      </c>
      <c r="W342" s="13">
        <v>0</v>
      </c>
      <c r="X342" s="5">
        <f t="shared" si="34"/>
        <v>17.93</v>
      </c>
      <c r="Y342" s="23">
        <f t="shared" si="35"/>
        <v>17.93</v>
      </c>
      <c r="Z342" s="5" t="str">
        <f t="shared" si="30"/>
        <v>Đạt</v>
      </c>
      <c r="AA342" s="6">
        <f t="shared" si="31"/>
        <v>0.92999999999999972</v>
      </c>
      <c r="AB342" s="23">
        <f t="shared" si="32"/>
        <v>18</v>
      </c>
    </row>
    <row r="343" spans="1:28" s="6" customFormat="1" ht="18.75" customHeight="1">
      <c r="A343" s="13">
        <f t="shared" si="33"/>
        <v>52</v>
      </c>
      <c r="B343" s="13"/>
      <c r="C343" s="13" t="s">
        <v>26</v>
      </c>
      <c r="D343" s="14" t="s">
        <v>27</v>
      </c>
      <c r="E343" s="14" t="s">
        <v>596</v>
      </c>
      <c r="F343" s="14" t="s">
        <v>325</v>
      </c>
      <c r="G343" s="13" t="s">
        <v>326</v>
      </c>
      <c r="H343" s="13">
        <v>1</v>
      </c>
      <c r="I343" s="13">
        <v>347</v>
      </c>
      <c r="J343" s="13" t="s">
        <v>91</v>
      </c>
      <c r="K343" s="13" t="s">
        <v>29</v>
      </c>
      <c r="L343" s="13" t="s">
        <v>35</v>
      </c>
      <c r="M343" s="13">
        <v>5.25</v>
      </c>
      <c r="N343" s="13">
        <v>1</v>
      </c>
      <c r="O343" s="13" t="s">
        <v>30</v>
      </c>
      <c r="P343" s="13">
        <v>6.5</v>
      </c>
      <c r="Q343" s="13">
        <v>1</v>
      </c>
      <c r="R343" s="13" t="s">
        <v>92</v>
      </c>
      <c r="S343" s="13">
        <v>5.85</v>
      </c>
      <c r="T343" s="13">
        <v>1</v>
      </c>
      <c r="U343" s="13">
        <v>0.5</v>
      </c>
      <c r="V343" s="13">
        <v>0.5</v>
      </c>
      <c r="W343" s="13">
        <v>0</v>
      </c>
      <c r="X343" s="5">
        <f t="shared" si="34"/>
        <v>18.100000000000001</v>
      </c>
      <c r="Y343" s="23">
        <f t="shared" si="35"/>
        <v>17.600000000000001</v>
      </c>
      <c r="Z343" s="5" t="str">
        <f t="shared" si="30"/>
        <v>Đạt</v>
      </c>
      <c r="AA343" s="6">
        <f t="shared" si="31"/>
        <v>0.10000000000000142</v>
      </c>
      <c r="AB343" s="23">
        <f t="shared" si="32"/>
        <v>18</v>
      </c>
    </row>
    <row r="344" spans="1:28" s="6" customFormat="1" ht="18.75" customHeight="1">
      <c r="A344" s="13">
        <f t="shared" si="33"/>
        <v>53</v>
      </c>
      <c r="B344" s="13">
        <v>1860</v>
      </c>
      <c r="C344" s="13" t="s">
        <v>26</v>
      </c>
      <c r="D344" s="14" t="s">
        <v>27</v>
      </c>
      <c r="E344" s="14" t="s">
        <v>596</v>
      </c>
      <c r="F344" s="14" t="s">
        <v>959</v>
      </c>
      <c r="G344" s="13" t="s">
        <v>960</v>
      </c>
      <c r="H344" s="13">
        <v>1</v>
      </c>
      <c r="I344" s="13">
        <v>347</v>
      </c>
      <c r="J344" s="13" t="s">
        <v>91</v>
      </c>
      <c r="K344" s="13" t="s">
        <v>29</v>
      </c>
      <c r="L344" s="13" t="s">
        <v>35</v>
      </c>
      <c r="M344" s="13">
        <v>5.75</v>
      </c>
      <c r="N344" s="13">
        <v>1</v>
      </c>
      <c r="O344" s="13" t="s">
        <v>30</v>
      </c>
      <c r="P344" s="13">
        <v>6.75</v>
      </c>
      <c r="Q344" s="13">
        <v>1</v>
      </c>
      <c r="R344" s="13" t="s">
        <v>92</v>
      </c>
      <c r="S344" s="13">
        <v>5.0999999999999996</v>
      </c>
      <c r="T344" s="13">
        <v>1</v>
      </c>
      <c r="U344" s="13">
        <v>0.5</v>
      </c>
      <c r="V344" s="13">
        <v>0.5</v>
      </c>
      <c r="W344" s="13">
        <v>0</v>
      </c>
      <c r="X344" s="5">
        <f t="shared" si="34"/>
        <v>18.100000000000001</v>
      </c>
      <c r="Y344" s="23">
        <f t="shared" si="35"/>
        <v>17.600000000000001</v>
      </c>
      <c r="Z344" s="5" t="str">
        <f t="shared" si="30"/>
        <v>Đạt</v>
      </c>
      <c r="AA344" s="6">
        <f t="shared" si="31"/>
        <v>0.10000000000000142</v>
      </c>
      <c r="AB344" s="23">
        <f t="shared" si="32"/>
        <v>18</v>
      </c>
    </row>
    <row r="345" spans="1:28" s="6" customFormat="1" ht="18.75" customHeight="1">
      <c r="A345" s="13">
        <f t="shared" si="33"/>
        <v>54</v>
      </c>
      <c r="B345" s="13">
        <v>1792</v>
      </c>
      <c r="C345" s="13" t="s">
        <v>26</v>
      </c>
      <c r="D345" s="14" t="s">
        <v>27</v>
      </c>
      <c r="E345" s="14" t="s">
        <v>596</v>
      </c>
      <c r="F345" s="14" t="s">
        <v>340</v>
      </c>
      <c r="G345" s="13" t="s">
        <v>341</v>
      </c>
      <c r="H345" s="13">
        <v>1</v>
      </c>
      <c r="I345" s="13">
        <v>361</v>
      </c>
      <c r="J345" s="13" t="s">
        <v>91</v>
      </c>
      <c r="K345" s="13" t="s">
        <v>29</v>
      </c>
      <c r="L345" s="13" t="s">
        <v>35</v>
      </c>
      <c r="M345" s="13">
        <v>5</v>
      </c>
      <c r="N345" s="13">
        <v>1</v>
      </c>
      <c r="O345" s="13" t="s">
        <v>30</v>
      </c>
      <c r="P345" s="13">
        <v>7</v>
      </c>
      <c r="Q345" s="13">
        <v>1</v>
      </c>
      <c r="R345" s="13" t="s">
        <v>92</v>
      </c>
      <c r="S345" s="13">
        <v>5.4</v>
      </c>
      <c r="T345" s="13">
        <v>1</v>
      </c>
      <c r="U345" s="13">
        <v>0.5</v>
      </c>
      <c r="V345" s="13">
        <v>0.5</v>
      </c>
      <c r="W345" s="13">
        <v>0</v>
      </c>
      <c r="X345" s="5">
        <f t="shared" si="34"/>
        <v>17.899999999999999</v>
      </c>
      <c r="Y345" s="23">
        <f t="shared" si="35"/>
        <v>17.399999999999999</v>
      </c>
      <c r="Z345" s="5" t="str">
        <f t="shared" si="30"/>
        <v>Đạt</v>
      </c>
      <c r="AA345" s="6">
        <f t="shared" si="31"/>
        <v>0.89999999999999858</v>
      </c>
      <c r="AB345" s="23">
        <f t="shared" si="32"/>
        <v>18</v>
      </c>
    </row>
    <row r="346" spans="1:28" s="6" customFormat="1" ht="18.75" customHeight="1">
      <c r="A346" s="13">
        <f t="shared" si="33"/>
        <v>55</v>
      </c>
      <c r="B346" s="13"/>
      <c r="C346" s="13" t="s">
        <v>26</v>
      </c>
      <c r="D346" s="14" t="s">
        <v>27</v>
      </c>
      <c r="E346" s="14" t="s">
        <v>596</v>
      </c>
      <c r="F346" s="14" t="s">
        <v>327</v>
      </c>
      <c r="G346" s="13" t="s">
        <v>328</v>
      </c>
      <c r="H346" s="13">
        <v>1</v>
      </c>
      <c r="I346" s="13">
        <v>351</v>
      </c>
      <c r="J346" s="13" t="s">
        <v>91</v>
      </c>
      <c r="K346" s="13" t="s">
        <v>29</v>
      </c>
      <c r="L346" s="13" t="s">
        <v>35</v>
      </c>
      <c r="M346" s="13">
        <v>6.75</v>
      </c>
      <c r="N346" s="13">
        <v>1</v>
      </c>
      <c r="O346" s="13" t="s">
        <v>30</v>
      </c>
      <c r="P346" s="13">
        <v>7.25</v>
      </c>
      <c r="Q346" s="13">
        <v>1</v>
      </c>
      <c r="R346" s="13" t="s">
        <v>92</v>
      </c>
      <c r="S346" s="13">
        <v>3.05</v>
      </c>
      <c r="T346" s="13">
        <v>1</v>
      </c>
      <c r="U346" s="13">
        <v>1</v>
      </c>
      <c r="V346" s="13">
        <v>1</v>
      </c>
      <c r="W346" s="13">
        <v>0</v>
      </c>
      <c r="X346" s="5">
        <f t="shared" si="34"/>
        <v>18.05</v>
      </c>
      <c r="Y346" s="23">
        <f t="shared" si="35"/>
        <v>17.05</v>
      </c>
      <c r="Z346" s="5" t="str">
        <f t="shared" si="30"/>
        <v>Đạt</v>
      </c>
      <c r="AA346" s="6">
        <f t="shared" si="31"/>
        <v>5.0000000000000711E-2</v>
      </c>
      <c r="AB346" s="23">
        <f t="shared" si="32"/>
        <v>18</v>
      </c>
    </row>
    <row r="347" spans="1:28" s="6" customFormat="1" ht="18.75" customHeight="1">
      <c r="A347" s="13">
        <f t="shared" si="33"/>
        <v>56</v>
      </c>
      <c r="B347" s="13"/>
      <c r="C347" s="13" t="s">
        <v>26</v>
      </c>
      <c r="D347" s="14" t="s">
        <v>27</v>
      </c>
      <c r="E347" s="14" t="s">
        <v>596</v>
      </c>
      <c r="F347" s="14" t="s">
        <v>964</v>
      </c>
      <c r="G347" s="13" t="s">
        <v>965</v>
      </c>
      <c r="H347" s="13">
        <v>1</v>
      </c>
      <c r="I347" s="13">
        <v>364</v>
      </c>
      <c r="J347" s="13" t="s">
        <v>91</v>
      </c>
      <c r="K347" s="13" t="s">
        <v>29</v>
      </c>
      <c r="L347" s="13" t="s">
        <v>35</v>
      </c>
      <c r="M347" s="13">
        <v>4.25</v>
      </c>
      <c r="N347" s="13">
        <v>1</v>
      </c>
      <c r="O347" s="13" t="s">
        <v>30</v>
      </c>
      <c r="P347" s="13">
        <v>8.25</v>
      </c>
      <c r="Q347" s="13">
        <v>1</v>
      </c>
      <c r="R347" s="13" t="s">
        <v>92</v>
      </c>
      <c r="S347" s="13">
        <v>4.6500000000000004</v>
      </c>
      <c r="T347" s="13">
        <v>1</v>
      </c>
      <c r="U347" s="13">
        <v>0.5</v>
      </c>
      <c r="V347" s="13">
        <v>0.5</v>
      </c>
      <c r="W347" s="13">
        <v>0</v>
      </c>
      <c r="X347" s="5">
        <f t="shared" si="34"/>
        <v>17.649999999999999</v>
      </c>
      <c r="Y347" s="23">
        <f t="shared" si="35"/>
        <v>17.149999999999999</v>
      </c>
      <c r="Z347" s="5" t="str">
        <f t="shared" si="30"/>
        <v>Đạt</v>
      </c>
      <c r="AA347" s="6">
        <f t="shared" si="31"/>
        <v>0.64999999999999858</v>
      </c>
      <c r="AB347" s="23">
        <f t="shared" si="32"/>
        <v>17.75</v>
      </c>
    </row>
    <row r="348" spans="1:28" s="6" customFormat="1" ht="18.75" customHeight="1">
      <c r="A348" s="13">
        <f t="shared" si="33"/>
        <v>57</v>
      </c>
      <c r="B348" s="13">
        <v>1856</v>
      </c>
      <c r="C348" s="13" t="s">
        <v>26</v>
      </c>
      <c r="D348" s="14" t="s">
        <v>27</v>
      </c>
      <c r="E348" s="14" t="s">
        <v>596</v>
      </c>
      <c r="F348" s="14" t="s">
        <v>966</v>
      </c>
      <c r="G348" s="13" t="s">
        <v>967</v>
      </c>
      <c r="H348" s="13">
        <v>1</v>
      </c>
      <c r="I348" s="13">
        <v>364</v>
      </c>
      <c r="J348" s="13" t="s">
        <v>91</v>
      </c>
      <c r="K348" s="13" t="s">
        <v>29</v>
      </c>
      <c r="L348" s="13" t="s">
        <v>35</v>
      </c>
      <c r="M348" s="13">
        <v>6.25</v>
      </c>
      <c r="N348" s="13">
        <v>1</v>
      </c>
      <c r="O348" s="13" t="s">
        <v>30</v>
      </c>
      <c r="P348" s="13">
        <v>6.5</v>
      </c>
      <c r="Q348" s="13">
        <v>1</v>
      </c>
      <c r="R348" s="13" t="s">
        <v>92</v>
      </c>
      <c r="S348" s="13">
        <v>4.4000000000000004</v>
      </c>
      <c r="T348" s="13">
        <v>1</v>
      </c>
      <c r="U348" s="13">
        <v>0.5</v>
      </c>
      <c r="V348" s="13">
        <v>0.5</v>
      </c>
      <c r="W348" s="13">
        <v>0</v>
      </c>
      <c r="X348" s="5">
        <f t="shared" si="34"/>
        <v>17.649999999999999</v>
      </c>
      <c r="Y348" s="23">
        <f t="shared" si="35"/>
        <v>17.149999999999999</v>
      </c>
      <c r="Z348" s="5" t="str">
        <f t="shared" si="30"/>
        <v>Đạt</v>
      </c>
      <c r="AA348" s="6">
        <f t="shared" si="31"/>
        <v>0.64999999999999858</v>
      </c>
      <c r="AB348" s="23">
        <f t="shared" si="32"/>
        <v>17.75</v>
      </c>
    </row>
    <row r="349" spans="1:28" s="6" customFormat="1" ht="18.75" customHeight="1">
      <c r="A349" s="13">
        <f t="shared" si="33"/>
        <v>58</v>
      </c>
      <c r="B349" s="13">
        <v>1790</v>
      </c>
      <c r="C349" s="13" t="s">
        <v>26</v>
      </c>
      <c r="D349" s="14" t="s">
        <v>27</v>
      </c>
      <c r="E349" s="14" t="s">
        <v>596</v>
      </c>
      <c r="F349" s="14" t="s">
        <v>970</v>
      </c>
      <c r="G349" s="13" t="s">
        <v>971</v>
      </c>
      <c r="H349" s="13">
        <v>1</v>
      </c>
      <c r="I349" s="13">
        <v>363</v>
      </c>
      <c r="J349" s="13" t="s">
        <v>91</v>
      </c>
      <c r="K349" s="13" t="s">
        <v>29</v>
      </c>
      <c r="L349" s="13" t="s">
        <v>35</v>
      </c>
      <c r="M349" s="13">
        <v>5</v>
      </c>
      <c r="N349" s="13">
        <v>1</v>
      </c>
      <c r="O349" s="13" t="s">
        <v>30</v>
      </c>
      <c r="P349" s="13">
        <v>5.75</v>
      </c>
      <c r="Q349" s="13">
        <v>1</v>
      </c>
      <c r="R349" s="13" t="s">
        <v>92</v>
      </c>
      <c r="S349" s="13">
        <v>5.48</v>
      </c>
      <c r="T349" s="13">
        <v>1</v>
      </c>
      <c r="U349" s="13">
        <v>1.5</v>
      </c>
      <c r="V349" s="13">
        <v>1.5</v>
      </c>
      <c r="W349" s="13">
        <v>0</v>
      </c>
      <c r="X349" s="5">
        <f t="shared" si="34"/>
        <v>17.73</v>
      </c>
      <c r="Y349" s="23">
        <f t="shared" si="35"/>
        <v>16.23</v>
      </c>
      <c r="Z349" s="5" t="str">
        <f t="shared" si="30"/>
        <v>Đạt</v>
      </c>
      <c r="AA349" s="6">
        <f t="shared" si="31"/>
        <v>0.73000000000000043</v>
      </c>
      <c r="AB349" s="23">
        <f t="shared" si="32"/>
        <v>17.75</v>
      </c>
    </row>
    <row r="350" spans="1:28" s="6" customFormat="1" ht="18.75" customHeight="1">
      <c r="A350" s="13">
        <f t="shared" si="33"/>
        <v>59</v>
      </c>
      <c r="B350" s="13">
        <v>1886</v>
      </c>
      <c r="C350" s="13" t="s">
        <v>26</v>
      </c>
      <c r="D350" s="14" t="s">
        <v>27</v>
      </c>
      <c r="E350" s="14" t="s">
        <v>596</v>
      </c>
      <c r="F350" s="14" t="s">
        <v>347</v>
      </c>
      <c r="G350" s="13" t="s">
        <v>348</v>
      </c>
      <c r="H350" s="13">
        <v>1</v>
      </c>
      <c r="I350" s="13">
        <v>367</v>
      </c>
      <c r="J350" s="13" t="s">
        <v>91</v>
      </c>
      <c r="K350" s="13" t="s">
        <v>29</v>
      </c>
      <c r="L350" s="13" t="s">
        <v>35</v>
      </c>
      <c r="M350" s="13">
        <v>6.75</v>
      </c>
      <c r="N350" s="13">
        <v>1</v>
      </c>
      <c r="O350" s="13" t="s">
        <v>30</v>
      </c>
      <c r="P350" s="13">
        <v>5.5</v>
      </c>
      <c r="Q350" s="13">
        <v>1</v>
      </c>
      <c r="R350" s="13" t="s">
        <v>92</v>
      </c>
      <c r="S350" s="13">
        <v>5.35</v>
      </c>
      <c r="T350" s="13">
        <v>1</v>
      </c>
      <c r="U350" s="13">
        <v>0</v>
      </c>
      <c r="V350" s="13">
        <v>0</v>
      </c>
      <c r="W350" s="13">
        <v>0</v>
      </c>
      <c r="X350" s="5">
        <f t="shared" si="34"/>
        <v>17.600000000000001</v>
      </c>
      <c r="Y350" s="23">
        <f t="shared" si="35"/>
        <v>17.600000000000001</v>
      </c>
      <c r="Z350" s="5" t="str">
        <f t="shared" si="30"/>
        <v>Đạt</v>
      </c>
      <c r="AA350" s="6">
        <f t="shared" si="31"/>
        <v>0.60000000000000142</v>
      </c>
      <c r="AB350" s="23">
        <f t="shared" si="32"/>
        <v>17.5</v>
      </c>
    </row>
    <row r="351" spans="1:28" s="6" customFormat="1" ht="18.75" customHeight="1">
      <c r="A351" s="13">
        <f t="shared" si="33"/>
        <v>60</v>
      </c>
      <c r="B351" s="13">
        <v>1764</v>
      </c>
      <c r="C351" s="13" t="s">
        <v>26</v>
      </c>
      <c r="D351" s="14" t="s">
        <v>27</v>
      </c>
      <c r="E351" s="14" t="s">
        <v>596</v>
      </c>
      <c r="F351" s="14" t="s">
        <v>961</v>
      </c>
      <c r="G351" s="13" t="s">
        <v>962</v>
      </c>
      <c r="H351" s="13">
        <v>1</v>
      </c>
      <c r="I351" s="13">
        <v>372</v>
      </c>
      <c r="J351" s="13" t="s">
        <v>91</v>
      </c>
      <c r="K351" s="13" t="s">
        <v>29</v>
      </c>
      <c r="L351" s="13" t="s">
        <v>35</v>
      </c>
      <c r="M351" s="13">
        <v>6</v>
      </c>
      <c r="N351" s="13">
        <v>1</v>
      </c>
      <c r="O351" s="13" t="s">
        <v>30</v>
      </c>
      <c r="P351" s="13">
        <v>5.75</v>
      </c>
      <c r="Q351" s="13">
        <v>1</v>
      </c>
      <c r="R351" s="13" t="s">
        <v>92</v>
      </c>
      <c r="S351" s="13">
        <v>5.73</v>
      </c>
      <c r="T351" s="13">
        <v>1</v>
      </c>
      <c r="U351" s="13">
        <v>0</v>
      </c>
      <c r="V351" s="13">
        <v>0</v>
      </c>
      <c r="W351" s="13">
        <v>0</v>
      </c>
      <c r="X351" s="5">
        <f t="shared" si="34"/>
        <v>17.48</v>
      </c>
      <c r="Y351" s="23">
        <f t="shared" si="35"/>
        <v>17.48</v>
      </c>
      <c r="Z351" s="5" t="str">
        <f t="shared" si="30"/>
        <v>Đạt</v>
      </c>
      <c r="AA351" s="6">
        <f t="shared" si="31"/>
        <v>0.48000000000000043</v>
      </c>
      <c r="AB351" s="23">
        <f t="shared" si="32"/>
        <v>17.5</v>
      </c>
    </row>
    <row r="352" spans="1:28" s="6" customFormat="1" ht="18.75" customHeight="1">
      <c r="A352" s="13">
        <f t="shared" si="33"/>
        <v>61</v>
      </c>
      <c r="B352" s="13">
        <v>1718</v>
      </c>
      <c r="C352" s="13" t="s">
        <v>26</v>
      </c>
      <c r="D352" s="14" t="s">
        <v>27</v>
      </c>
      <c r="E352" s="14" t="s">
        <v>596</v>
      </c>
      <c r="F352" s="14" t="s">
        <v>233</v>
      </c>
      <c r="G352" s="13" t="s">
        <v>969</v>
      </c>
      <c r="H352" s="13">
        <v>1</v>
      </c>
      <c r="I352" s="13">
        <v>368</v>
      </c>
      <c r="J352" s="13" t="s">
        <v>91</v>
      </c>
      <c r="K352" s="13" t="s">
        <v>29</v>
      </c>
      <c r="L352" s="13" t="s">
        <v>35</v>
      </c>
      <c r="M352" s="13">
        <v>6.75</v>
      </c>
      <c r="N352" s="13">
        <v>1</v>
      </c>
      <c r="O352" s="13" t="s">
        <v>30</v>
      </c>
      <c r="P352" s="13">
        <v>6.5</v>
      </c>
      <c r="Q352" s="13">
        <v>1</v>
      </c>
      <c r="R352" s="13" t="s">
        <v>92</v>
      </c>
      <c r="S352" s="13">
        <v>3.75</v>
      </c>
      <c r="T352" s="13">
        <v>1</v>
      </c>
      <c r="U352" s="13">
        <v>0.5</v>
      </c>
      <c r="V352" s="13">
        <v>0.5</v>
      </c>
      <c r="W352" s="13">
        <v>0</v>
      </c>
      <c r="X352" s="5">
        <f t="shared" si="34"/>
        <v>17.5</v>
      </c>
      <c r="Y352" s="23">
        <f t="shared" si="35"/>
        <v>17</v>
      </c>
      <c r="Z352" s="5" t="str">
        <f t="shared" si="30"/>
        <v>Đạt</v>
      </c>
      <c r="AA352" s="6">
        <f t="shared" si="31"/>
        <v>0.5</v>
      </c>
      <c r="AB352" s="23">
        <f t="shared" si="32"/>
        <v>17.5</v>
      </c>
    </row>
    <row r="353" spans="1:28" s="6" customFormat="1" ht="18.75" customHeight="1">
      <c r="A353" s="13">
        <f t="shared" si="33"/>
        <v>62</v>
      </c>
      <c r="B353" s="13"/>
      <c r="C353" s="13" t="s">
        <v>26</v>
      </c>
      <c r="D353" s="14" t="s">
        <v>27</v>
      </c>
      <c r="E353" s="14" t="s">
        <v>596</v>
      </c>
      <c r="F353" s="14" t="s">
        <v>351</v>
      </c>
      <c r="G353" s="13" t="s">
        <v>352</v>
      </c>
      <c r="H353" s="13">
        <v>1</v>
      </c>
      <c r="I353" s="13">
        <v>373</v>
      </c>
      <c r="J353" s="13" t="s">
        <v>91</v>
      </c>
      <c r="K353" s="13" t="s">
        <v>29</v>
      </c>
      <c r="L353" s="13" t="s">
        <v>35</v>
      </c>
      <c r="M353" s="13">
        <v>5.75</v>
      </c>
      <c r="N353" s="13">
        <v>1</v>
      </c>
      <c r="O353" s="13" t="s">
        <v>30</v>
      </c>
      <c r="P353" s="13">
        <v>7.25</v>
      </c>
      <c r="Q353" s="13">
        <v>1</v>
      </c>
      <c r="R353" s="13" t="s">
        <v>92</v>
      </c>
      <c r="S353" s="13">
        <v>3.95</v>
      </c>
      <c r="T353" s="13">
        <v>1</v>
      </c>
      <c r="U353" s="13">
        <v>0.5</v>
      </c>
      <c r="V353" s="13">
        <v>0.5</v>
      </c>
      <c r="W353" s="13">
        <v>0</v>
      </c>
      <c r="X353" s="5">
        <f t="shared" si="34"/>
        <v>17.45</v>
      </c>
      <c r="Y353" s="23">
        <f t="shared" si="35"/>
        <v>16.95</v>
      </c>
      <c r="Z353" s="5" t="str">
        <f t="shared" si="30"/>
        <v>Đạt</v>
      </c>
      <c r="AA353" s="6">
        <f t="shared" si="31"/>
        <v>0.44999999999999929</v>
      </c>
      <c r="AB353" s="23">
        <f t="shared" si="32"/>
        <v>17.5</v>
      </c>
    </row>
    <row r="354" spans="1:28" s="6" customFormat="1" ht="17.25" customHeight="1">
      <c r="A354" s="25"/>
      <c r="B354" s="7"/>
      <c r="C354" s="7"/>
      <c r="D354" s="8"/>
      <c r="E354" s="8"/>
      <c r="F354" s="8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19"/>
      <c r="AB354" s="21"/>
    </row>
    <row r="355" spans="1:28" ht="18.75" customHeight="1">
      <c r="U355" s="35" t="s">
        <v>1112</v>
      </c>
      <c r="V355" s="35"/>
      <c r="W355" s="35"/>
      <c r="X355" s="35"/>
      <c r="Y355" s="35"/>
      <c r="Z355" s="35"/>
      <c r="AA355" s="35"/>
      <c r="AB355" s="35"/>
    </row>
    <row r="356" spans="1:28" s="9" customFormat="1">
      <c r="A356" s="22"/>
      <c r="B356" s="26" t="s">
        <v>355</v>
      </c>
      <c r="C356" s="26"/>
      <c r="D356" s="26"/>
      <c r="E356" s="26"/>
      <c r="F356" s="26"/>
      <c r="H356" s="30" t="s">
        <v>356</v>
      </c>
      <c r="I356" s="30"/>
      <c r="J356" s="30"/>
      <c r="K356" s="30"/>
      <c r="L356" s="30"/>
      <c r="M356" s="10"/>
      <c r="N356" s="30"/>
      <c r="O356" s="30"/>
      <c r="P356" s="30"/>
      <c r="Q356" s="30"/>
      <c r="R356" s="30"/>
      <c r="S356" s="30"/>
      <c r="T356" s="30"/>
      <c r="U356" s="30" t="s">
        <v>357</v>
      </c>
      <c r="V356" s="30"/>
      <c r="W356" s="30"/>
      <c r="X356" s="30"/>
      <c r="Y356" s="30"/>
      <c r="Z356" s="30"/>
      <c r="AA356" s="30"/>
      <c r="AB356" s="30"/>
    </row>
    <row r="357" spans="1:28">
      <c r="T357" s="11"/>
      <c r="U357" s="31" t="s">
        <v>358</v>
      </c>
      <c r="V357" s="31"/>
      <c r="W357" s="31"/>
      <c r="X357" s="31"/>
      <c r="Y357" s="31"/>
      <c r="Z357" s="31"/>
      <c r="AA357" s="31"/>
      <c r="AB357" s="31"/>
    </row>
    <row r="358" spans="1:28">
      <c r="U358" s="27"/>
      <c r="V358" s="27"/>
      <c r="W358" s="27"/>
      <c r="X358" s="27"/>
      <c r="Y358" s="27"/>
      <c r="Z358" s="27"/>
      <c r="AA358" s="27"/>
      <c r="AB358" s="27"/>
    </row>
    <row r="359" spans="1:28">
      <c r="U359" s="27"/>
      <c r="V359" s="27"/>
      <c r="W359" s="27"/>
      <c r="X359" s="27"/>
      <c r="Y359" s="27"/>
      <c r="Z359" s="27"/>
      <c r="AA359" s="27"/>
      <c r="AB359" s="27"/>
    </row>
    <row r="360" spans="1:28">
      <c r="U360" s="27"/>
      <c r="V360" s="27"/>
      <c r="W360" s="27"/>
      <c r="X360" s="27"/>
      <c r="Y360" s="27"/>
      <c r="Z360" s="27"/>
      <c r="AA360" s="27"/>
      <c r="AB360" s="27"/>
    </row>
    <row r="361" spans="1:28">
      <c r="U361" s="27"/>
      <c r="V361" s="27"/>
      <c r="W361" s="27"/>
      <c r="X361" s="27"/>
      <c r="Y361" s="27"/>
      <c r="Z361" s="27"/>
      <c r="AA361" s="27"/>
      <c r="AB361" s="27"/>
    </row>
    <row r="362" spans="1:28">
      <c r="U362" s="27"/>
      <c r="V362" s="27"/>
      <c r="W362" s="27"/>
      <c r="X362" s="27"/>
      <c r="Y362" s="27"/>
      <c r="Z362" s="27"/>
      <c r="AA362" s="27"/>
      <c r="AB362" s="27"/>
    </row>
    <row r="363" spans="1:28" s="9" customFormat="1">
      <c r="A363" s="22"/>
      <c r="B363" s="26" t="s">
        <v>359</v>
      </c>
      <c r="C363" s="26"/>
      <c r="D363" s="26"/>
      <c r="E363" s="26"/>
      <c r="F363" s="26"/>
      <c r="H363" s="30" t="s">
        <v>360</v>
      </c>
      <c r="I363" s="30"/>
      <c r="J363" s="30"/>
      <c r="K363" s="30"/>
      <c r="L363" s="30"/>
      <c r="M363" s="10"/>
      <c r="N363" s="30"/>
      <c r="O363" s="30"/>
      <c r="P363" s="30"/>
      <c r="Q363" s="30"/>
      <c r="R363" s="30"/>
      <c r="S363" s="30"/>
      <c r="T363" s="30"/>
      <c r="U363" s="30" t="s">
        <v>361</v>
      </c>
      <c r="V363" s="30"/>
      <c r="W363" s="30"/>
      <c r="X363" s="30"/>
      <c r="Y363" s="30"/>
      <c r="Z363" s="30"/>
      <c r="AA363" s="30"/>
      <c r="AB363" s="30"/>
    </row>
    <row r="364" spans="1:28">
      <c r="G364" s="10"/>
    </row>
    <row r="371" spans="7:7">
      <c r="G371" s="10"/>
    </row>
  </sheetData>
  <sortState ref="B8:AB87">
    <sortCondition descending="1" ref="AB8:AB87"/>
  </sortState>
  <mergeCells count="18">
    <mergeCell ref="U360:AB360"/>
    <mergeCell ref="U361:AB361"/>
    <mergeCell ref="U362:AB362"/>
    <mergeCell ref="U363:AB363"/>
    <mergeCell ref="H363:L363"/>
    <mergeCell ref="N363:T363"/>
    <mergeCell ref="A1:G1"/>
    <mergeCell ref="K1:X2"/>
    <mergeCell ref="A2:G2"/>
    <mergeCell ref="A4:X4"/>
    <mergeCell ref="A5:X5"/>
    <mergeCell ref="H356:L356"/>
    <mergeCell ref="N356:T356"/>
    <mergeCell ref="U355:AB355"/>
    <mergeCell ref="U356:AB356"/>
    <mergeCell ref="U357:AB357"/>
    <mergeCell ref="U358:AB358"/>
    <mergeCell ref="U359:AB359"/>
  </mergeCells>
  <printOptions horizontalCentered="1"/>
  <pageMargins left="0.44" right="0.3" top="0.25" bottom="0.5" header="0.3" footer="0.3"/>
  <pageSetup paperSize="9" scale="60" fitToHeight="0" orientation="landscape" r:id="rId1"/>
  <headerFooter alignWithMargins="0">
    <oddFooter>&amp;C HCH - Trang &amp;P/&amp;N</oddFooter>
  </headerFooter>
  <rowBreaks count="1" manualBreakCount="1">
    <brk id="317" max="2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HCS</vt:lpstr>
      <vt:lpstr>HCH</vt:lpstr>
      <vt:lpstr>HCH!Print_Titles</vt:lpstr>
      <vt:lpstr>HCS!Print_Titles</vt:lpstr>
      <vt:lpstr>tblData</vt:lpstr>
      <vt:lpstr>tblHCS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DVCuong</dc:creator>
  <cp:lastModifiedBy>KHAOTHI</cp:lastModifiedBy>
  <cp:lastPrinted>2016-09-01T04:25:33Z</cp:lastPrinted>
  <dcterms:created xsi:type="dcterms:W3CDTF">2016-08-13T04:04:12Z</dcterms:created>
  <dcterms:modified xsi:type="dcterms:W3CDTF">2016-09-01T08:37:48Z</dcterms:modified>
</cp:coreProperties>
</file>